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120" windowHeight="8010" firstSheet="2" activeTab="7"/>
  </bookViews>
  <sheets>
    <sheet name="Page de couverture" sheetId="15" r:id="rId1"/>
    <sheet name="Mode d'emploi" sheetId="16" r:id="rId2"/>
    <sheet name="Association" sheetId="6" r:id="rId3"/>
    <sheet name="Exposé motivations" sheetId="10" r:id="rId4"/>
    <sheet name="Elements budgétaires" sheetId="12" r:id="rId5"/>
    <sheet name="Diagnostic" sheetId="1" r:id="rId6"/>
    <sheet name="Reporting Auto-diagnostic" sheetId="9" state="hidden" r:id="rId7"/>
    <sheet name="Pièces à transmetre" sheetId="14" r:id="rId8"/>
  </sheets>
  <definedNames>
    <definedName name="_xlnm._FilterDatabase" localSheetId="2" hidden="1">Association!$A$32:$B$33</definedName>
    <definedName name="_xlnm.Print_Area" localSheetId="0">'Page de couverture'!$A$1:$G$48</definedName>
    <definedName name="_xlnm.Print_Area" localSheetId="7">'Pièces à transmetre'!$A$1:$A$24</definedName>
  </definedNames>
  <calcPr calcId="162913"/>
</workbook>
</file>

<file path=xl/calcChain.xml><?xml version="1.0" encoding="utf-8"?>
<calcChain xmlns="http://schemas.openxmlformats.org/spreadsheetml/2006/main">
  <c r="D13" i="1" l="1"/>
  <c r="D15" i="1"/>
  <c r="E15" i="1" s="1"/>
  <c r="D22" i="1"/>
  <c r="E22" i="1" s="1"/>
  <c r="D24" i="1"/>
  <c r="E24" i="1" s="1"/>
  <c r="D28" i="1"/>
  <c r="E28" i="1" s="1"/>
  <c r="D31" i="1"/>
  <c r="E31" i="1" s="1"/>
  <c r="D33" i="1"/>
  <c r="E33" i="1" s="1"/>
  <c r="D34" i="1"/>
  <c r="E34" i="1" s="1"/>
  <c r="E11" i="1"/>
  <c r="E13" i="1"/>
  <c r="E18" i="1"/>
  <c r="E23" i="1"/>
  <c r="E26" i="1"/>
  <c r="E29" i="1"/>
  <c r="D10" i="1"/>
  <c r="E10" i="1" s="1"/>
  <c r="D9" i="1"/>
  <c r="E9" i="1" s="1"/>
  <c r="D7" i="1"/>
  <c r="E7" i="1" s="1"/>
  <c r="D6" i="1"/>
  <c r="E6" i="1" s="1"/>
  <c r="D5" i="1"/>
  <c r="E5" i="1" s="1"/>
  <c r="B43" i="1"/>
  <c r="D40" i="1"/>
  <c r="E40" i="1" s="1"/>
  <c r="D38" i="1"/>
  <c r="E38" i="1" s="1"/>
  <c r="D39" i="1"/>
  <c r="D41" i="1"/>
  <c r="E41" i="1" s="1"/>
  <c r="B48" i="1"/>
  <c r="D48" i="1" s="1"/>
  <c r="E48" i="1" s="1"/>
  <c r="E36" i="1"/>
  <c r="E37" i="1"/>
  <c r="E42" i="1"/>
  <c r="D4" i="1"/>
  <c r="E4" i="1" s="1"/>
  <c r="D32" i="1"/>
  <c r="E32" i="1"/>
  <c r="D30" i="1"/>
  <c r="E30" i="1" s="1"/>
  <c r="D27" i="1"/>
  <c r="E27" i="1" s="1"/>
  <c r="D25" i="1"/>
  <c r="E25" i="1" s="1"/>
  <c r="D21" i="1"/>
  <c r="E21" i="1" s="1"/>
  <c r="D20" i="1"/>
  <c r="E20" i="1" s="1"/>
  <c r="D19" i="1"/>
  <c r="E19" i="1" s="1"/>
  <c r="D17" i="1"/>
  <c r="E17" i="1" s="1"/>
  <c r="D16" i="1"/>
  <c r="E16" i="1" s="1"/>
  <c r="D14" i="1"/>
  <c r="E14" i="1" s="1"/>
  <c r="D12" i="1"/>
  <c r="E12" i="1" s="1"/>
  <c r="D8" i="1"/>
  <c r="E8" i="1" s="1"/>
  <c r="M2" i="9"/>
  <c r="L2" i="9"/>
  <c r="K2" i="9"/>
  <c r="J2" i="9"/>
  <c r="I2" i="9"/>
  <c r="H2" i="9"/>
  <c r="G2" i="9"/>
  <c r="F2" i="9"/>
  <c r="E2" i="9"/>
  <c r="D2" i="9"/>
  <c r="D43" i="1" l="1"/>
  <c r="E43" i="1" s="1"/>
  <c r="B44" i="1"/>
  <c r="B45" i="1"/>
  <c r="C48" i="1"/>
  <c r="B47" i="1"/>
  <c r="D47" i="1" s="1"/>
  <c r="E47" i="1" s="1"/>
  <c r="B46" i="1"/>
  <c r="E39" i="1"/>
  <c r="D44" i="1" l="1"/>
  <c r="E44" i="1" s="1"/>
  <c r="D45" i="1"/>
  <c r="E45" i="1" s="1"/>
  <c r="D46" i="1"/>
  <c r="E46" i="1" s="1"/>
  <c r="B54" i="1" l="1"/>
  <c r="D54" i="1" s="1"/>
  <c r="B52" i="1"/>
  <c r="D52" i="1" s="1"/>
  <c r="B51" i="1"/>
  <c r="D51" i="1" s="1"/>
  <c r="B53" i="1"/>
  <c r="D53" i="1" s="1"/>
</calcChain>
</file>

<file path=xl/sharedStrings.xml><?xml version="1.0" encoding="utf-8"?>
<sst xmlns="http://schemas.openxmlformats.org/spreadsheetml/2006/main" count="152" uniqueCount="131">
  <si>
    <r>
      <t xml:space="preserve">Relations ave les acteurs/partenaires de l’association </t>
    </r>
    <r>
      <rPr>
        <b/>
        <sz val="14"/>
        <color indexed="10"/>
        <rFont val="Arial"/>
        <family val="2"/>
      </rPr>
      <t>(mettre une croix X dans la case correspondante)</t>
    </r>
  </si>
  <si>
    <t>Fragile</t>
  </si>
  <si>
    <t>Très fragile</t>
  </si>
  <si>
    <t>Numéro SIREN</t>
  </si>
  <si>
    <t>Banque</t>
  </si>
  <si>
    <t>OUI</t>
  </si>
  <si>
    <t>NON</t>
  </si>
  <si>
    <t>RESULTAT</t>
  </si>
  <si>
    <t>Refus de payer les chèques</t>
  </si>
  <si>
    <t>Suppression des concours bancaires (ligne de découvert, autorisation Dailly, etc.)</t>
  </si>
  <si>
    <t>Augmentation des délais moyens de règlement des clients ou des financeurs publics</t>
  </si>
  <si>
    <t>Fournisseurs</t>
  </si>
  <si>
    <t>Non règlement des dernières cotisations sociales ou de la TVA</t>
  </si>
  <si>
    <t>Atteinte des limites d'autorisation de crédits (ligne de découvert, autorisation Dailly, etc.)</t>
  </si>
  <si>
    <t>Résultats</t>
  </si>
  <si>
    <t>Ok</t>
  </si>
  <si>
    <t>Fonds propres négatifs ou inférieurs aux immobilisations sur le dernier exercice</t>
  </si>
  <si>
    <t>Baisse significative des fonds propres sur 3 exercices (-30 %)</t>
  </si>
  <si>
    <t>Baisse significative des recettes d'exploitation (- 30 %)</t>
  </si>
  <si>
    <t>Vous</t>
  </si>
  <si>
    <t>Appels réguliers pour faire le point avant d’accepter de payer des opérations qui se présentent</t>
  </si>
  <si>
    <t>Appels systématique pour faire le point avant d’accepter de payer des opérations qui se présentent</t>
  </si>
  <si>
    <t>Règlement des salaires en retard (à titre occasionnel : 2/3 fois dans l'année)</t>
  </si>
  <si>
    <t>Règlement des salaires en retard (très régulièrement)</t>
  </si>
  <si>
    <t>Fort absentéisme / turn over des salariés (depuis 1 an)</t>
  </si>
  <si>
    <t>Analyse de la structure du bilan</t>
  </si>
  <si>
    <t>Analyse du compte de résultat</t>
  </si>
  <si>
    <t>Préoccupant</t>
  </si>
  <si>
    <t>%</t>
  </si>
  <si>
    <t>Incapacité à négocier une augmentation des lignes de crédit (découvert) avec votre banque</t>
  </si>
  <si>
    <t>Refus de la part de votre banque d'effectuer vos opérations de type : virement sur un tiers, prélèvement</t>
  </si>
  <si>
    <t>Créanciers privilégiés (Salaires, Trésor Public et organismes sociaux)</t>
  </si>
  <si>
    <t>Démission de membres clés du bureau ou du CA</t>
  </si>
  <si>
    <t>Refus des décisions proposées par le directeur / président / CA (blocage des décisions)</t>
  </si>
  <si>
    <t>Perte de clients / financeurs publics ou de marchés importants</t>
  </si>
  <si>
    <t>Fonctionnement de l'association / Organe de gouvernance</t>
  </si>
  <si>
    <t>Suivi et contrôle</t>
  </si>
  <si>
    <t>Clients / Financeurs publics / Marché</t>
  </si>
  <si>
    <t>Suppression des délais de règlement ou refus de livraison par les fournisseurs</t>
  </si>
  <si>
    <t>Retard de paiement des factures des fournisseurs</t>
  </si>
  <si>
    <t>Retard de paiement des cotisations sociales ou la TVA</t>
  </si>
  <si>
    <t>Injonction de payer du trésor public</t>
  </si>
  <si>
    <t>Administrateurs pas ou peu impliqués par la situation de l'association / Pas de prise de conscience de la situation</t>
  </si>
  <si>
    <t>Incertitude / manque de visibilité sur la réalisation du budget prévisionnel (maintien des subventions et des recettes…)</t>
  </si>
  <si>
    <t>Maximum</t>
  </si>
  <si>
    <t>Charges financières anormalement élevées sur le dernier exercice (&gt; à 8 %)</t>
  </si>
  <si>
    <t>Résultat net négatif sur au moins un des 3 exercices</t>
  </si>
  <si>
    <t>Débats animés / inquiétudes sur la situation et l'évolution de l'activité</t>
  </si>
  <si>
    <t>Résultat d'exploitation négatif sur au moins un des exercices</t>
  </si>
  <si>
    <t>Nom de la structure</t>
  </si>
  <si>
    <t>Adresse</t>
  </si>
  <si>
    <t>Ville</t>
  </si>
  <si>
    <t>Nom du dirigeant</t>
  </si>
  <si>
    <t>Téléphone</t>
  </si>
  <si>
    <t>Email</t>
  </si>
  <si>
    <t>Dernier exercice</t>
  </si>
  <si>
    <t>Nombre de salariés</t>
  </si>
  <si>
    <t>Insertion</t>
  </si>
  <si>
    <t>Code postal</t>
  </si>
  <si>
    <t>Année de référence</t>
  </si>
  <si>
    <t>N° Acceuil</t>
  </si>
  <si>
    <t>Instruction</t>
  </si>
  <si>
    <t>Démission ou départ à la retraite de salariés clés de l'association / perte de savoir faire</t>
  </si>
  <si>
    <t>Alerte sur la situation par le commissaire aux comptes ou l'expert-comptable</t>
  </si>
  <si>
    <t>Résultats nets négatifs sur les 3 exercices</t>
  </si>
  <si>
    <t>Résultats nets cumulés sur les 3 exercices (négatif)</t>
  </si>
  <si>
    <t>absence d'outils de suivi de la trésorerie (prévisionnel de trésorerie)</t>
  </si>
  <si>
    <t>absence de tableaux de bord pour mesurer et anticiper les baisses et les augmentations de recettes</t>
  </si>
  <si>
    <t>Quelles sont les mesures que vous avez déjà mises en place pour remédier à cette situation  ?</t>
  </si>
  <si>
    <r>
      <t>Eléments budgétaires</t>
    </r>
    <r>
      <rPr>
        <b/>
        <sz val="14"/>
        <color indexed="10"/>
        <rFont val="Arial"/>
        <family val="2"/>
      </rPr>
      <t xml:space="preserve"> (ne pas modifier - les données sont complétées automatiquement si vous avez rempli l'onglet "Etat financier")</t>
    </r>
  </si>
  <si>
    <t>Fonds de roulement en jours de budget d'exploitation
(&lt;0 = très fragile ; &lt; 15 = fragile ; &lt;30 = préoccupant ; &gt;30 = Ok)</t>
  </si>
  <si>
    <t>Trésorerie en jours de budget d'exploitation 
(&lt;0 = très fragile ; &lt; 10 = fragile ; &lt; 20 = préoccupant ; &gt;20 = Ok)</t>
  </si>
  <si>
    <t>MONTANT DE L'AIDE DEMANDEE</t>
  </si>
  <si>
    <t>PARTIE 2 : EXPOSÉ DES MOTIVATIONS</t>
  </si>
  <si>
    <t>PARTIE 1 : PRESENTATION DE L'ASSOCIATION</t>
  </si>
  <si>
    <t>PARTIE 4 : DIAGNOSTIC FLASH DE SITUATION</t>
  </si>
  <si>
    <t>Nom du président -e-</t>
  </si>
  <si>
    <t xml:space="preserve">Quelle(s) politique(s) du Conseil départemental 91 aide l'association? </t>
  </si>
  <si>
    <t>Quelle aide sollicitez-vous auprès du Conseil départemental ? (subvention, accompagnement, formation …)</t>
  </si>
  <si>
    <t>Nombre d'adhérents</t>
  </si>
  <si>
    <t>Nombre de bénévoles</t>
  </si>
  <si>
    <t>PARTIE 5 : PIECES A TRANSMETTRE</t>
  </si>
  <si>
    <t xml:space="preserve"> </t>
  </si>
  <si>
    <r>
      <t>q</t>
    </r>
    <r>
      <rPr>
        <sz val="14"/>
        <color theme="1"/>
        <rFont val="Times New Roman"/>
        <family val="1"/>
      </rPr>
      <t xml:space="preserve"> </t>
    </r>
    <r>
      <rPr>
        <sz val="14"/>
        <color theme="1"/>
        <rFont val="Arial"/>
        <family val="2"/>
      </rPr>
      <t xml:space="preserve">Le présent dossier dûment complété </t>
    </r>
  </si>
  <si>
    <r>
      <t>q</t>
    </r>
    <r>
      <rPr>
        <sz val="14"/>
        <color theme="1"/>
        <rFont val="Times New Roman"/>
        <family val="1"/>
      </rPr>
      <t xml:space="preserve"> </t>
    </r>
    <r>
      <rPr>
        <sz val="14"/>
        <color theme="1"/>
        <rFont val="Arial"/>
        <family val="2"/>
      </rPr>
      <t>Le budget prévisionnel 2020 de fonctionnement de la structure daté et signé par le Président et le Trésorier</t>
    </r>
  </si>
  <si>
    <r>
      <t>q</t>
    </r>
    <r>
      <rPr>
        <sz val="14"/>
        <color theme="1"/>
        <rFont val="Times New Roman"/>
        <family val="1"/>
      </rPr>
      <t xml:space="preserve"> </t>
    </r>
    <r>
      <rPr>
        <sz val="14"/>
        <color theme="1"/>
        <rFont val="Arial"/>
        <family val="2"/>
      </rPr>
      <t>Les comptes annuels 2019 (bilan, compte de résultat, annexes) datés et signés par le Président et le Trésorier</t>
    </r>
  </si>
  <si>
    <r>
      <t>q</t>
    </r>
    <r>
      <rPr>
        <sz val="14"/>
        <color theme="1"/>
        <rFont val="Times New Roman"/>
        <family val="1"/>
      </rPr>
      <t xml:space="preserve"> </t>
    </r>
    <r>
      <rPr>
        <sz val="14"/>
        <color theme="1"/>
        <rFont val="Arial"/>
        <family val="2"/>
      </rPr>
      <t>Le Relevé d’Identité Bancaire ou Postal ACTIF établi au nom de la structure, suivi de l’adresse du siège social ou de la mention « Chez Monsieur » ou « Chez Madame » précédant l’adresse postale de votre choix</t>
    </r>
  </si>
  <si>
    <r>
      <t>q</t>
    </r>
    <r>
      <rPr>
        <sz val="14"/>
        <color theme="1"/>
        <rFont val="Times New Roman"/>
        <family val="1"/>
      </rPr>
      <t xml:space="preserve"> </t>
    </r>
    <r>
      <rPr>
        <sz val="14"/>
        <color theme="1"/>
        <rFont val="Arial"/>
        <family val="2"/>
      </rPr>
      <t xml:space="preserve">Une attestation d’assurance </t>
    </r>
  </si>
  <si>
    <t>POUR LES ASSOCIATIONS : PIECES OBLIGATOIRES À FOURNIR POUR TOUTE DEMANDE</t>
  </si>
  <si>
    <r>
      <t>PIECES SUPPLEMENTAIRES A FOURNIR EN CAS DE 1</t>
    </r>
    <r>
      <rPr>
        <b/>
        <u/>
        <vertAlign val="superscript"/>
        <sz val="13"/>
        <color theme="1"/>
        <rFont val="Arial"/>
        <family val="2"/>
      </rPr>
      <t>ère</t>
    </r>
    <r>
      <rPr>
        <b/>
        <u/>
        <sz val="13"/>
        <color theme="1"/>
        <rFont val="Arial"/>
        <family val="2"/>
      </rPr>
      <t xml:space="preserve"> DEMANDE AU CONSEIL DEPARTEMENTAL OU DE CHANGEMENT DE SITUATION</t>
    </r>
  </si>
  <si>
    <r>
      <t>q</t>
    </r>
    <r>
      <rPr>
        <sz val="14"/>
        <color theme="1"/>
        <rFont val="Times New Roman"/>
        <family val="1"/>
      </rPr>
      <t xml:space="preserve"> </t>
    </r>
    <r>
      <rPr>
        <sz val="14"/>
        <color theme="1"/>
        <rFont val="Arial"/>
        <family val="2"/>
      </rPr>
      <t>Le récépissé de déclaration à la Préfecture ou Sous-Préfecture</t>
    </r>
  </si>
  <si>
    <r>
      <t>q</t>
    </r>
    <r>
      <rPr>
        <sz val="14"/>
        <color theme="1"/>
        <rFont val="Times New Roman"/>
        <family val="1"/>
      </rPr>
      <t xml:space="preserve"> </t>
    </r>
    <r>
      <rPr>
        <sz val="14"/>
        <color theme="1"/>
        <rFont val="Arial"/>
        <family val="2"/>
      </rPr>
      <t>La copie de l’extrait de publication au Journal Officiel</t>
    </r>
  </si>
  <si>
    <r>
      <t>q</t>
    </r>
    <r>
      <rPr>
        <sz val="14"/>
        <color theme="1"/>
        <rFont val="Times New Roman"/>
        <family val="1"/>
      </rPr>
      <t xml:space="preserve"> </t>
    </r>
    <r>
      <rPr>
        <sz val="14"/>
        <color theme="1"/>
        <rFont val="Arial"/>
        <family val="2"/>
      </rPr>
      <t>Les statuts signés par le Président</t>
    </r>
  </si>
  <si>
    <r>
      <t>q</t>
    </r>
    <r>
      <rPr>
        <sz val="14"/>
        <color theme="1"/>
        <rFont val="Times New Roman"/>
        <family val="1"/>
      </rPr>
      <t xml:space="preserve"> </t>
    </r>
    <r>
      <rPr>
        <sz val="14"/>
        <color theme="1"/>
        <rFont val="Arial"/>
        <family val="2"/>
      </rPr>
      <t>La composition du Conseil d’administration ou du Bureau avec nom et fonction des membres et coordonnées du Président</t>
    </r>
  </si>
  <si>
    <r>
      <t>q</t>
    </r>
    <r>
      <rPr>
        <sz val="14"/>
        <color theme="1"/>
        <rFont val="Times New Roman"/>
        <family val="1"/>
      </rPr>
      <t xml:space="preserve"> </t>
    </r>
    <r>
      <rPr>
        <sz val="14"/>
        <color theme="1"/>
        <rFont val="Arial"/>
        <family val="2"/>
      </rPr>
      <t>L’avis de situation au répertoire SIREN de l’INSEE :</t>
    </r>
  </si>
  <si>
    <r>
      <t xml:space="preserve">Chaque structure doit </t>
    </r>
    <r>
      <rPr>
        <b/>
        <u/>
        <sz val="11"/>
        <color theme="1"/>
        <rFont val="Arial"/>
        <family val="2"/>
      </rPr>
      <t>obligatoirement</t>
    </r>
    <r>
      <rPr>
        <b/>
        <sz val="11"/>
        <color theme="1"/>
        <rFont val="Arial"/>
        <family val="2"/>
      </rPr>
      <t xml:space="preserve"> posséder un numéro à 14 chiffres pour recevoir une subvention du Département
</t>
    </r>
    <r>
      <rPr>
        <sz val="11"/>
        <color theme="1"/>
        <rFont val="Arial"/>
        <family val="2"/>
      </rPr>
      <t>Pour obtenir l’Avis de situation au répertoire SIREN de l’INSEE, se rendre sur :  
http://avis-situation-sirene.insee.fr
Adresse : INSEE CENTRE, 131 rue du Faubourg Bannier  45034 Orléans cedex 1 
Tél. : 02.38.69.52.52      
Site Internet : http://www.insee.fr</t>
    </r>
  </si>
  <si>
    <r>
      <t>Pour être instruite, votre demande de subvention doit</t>
    </r>
    <r>
      <rPr>
        <b/>
        <sz val="13"/>
        <color theme="1"/>
        <rFont val="Arial"/>
        <family val="2"/>
      </rPr>
      <t xml:space="preserve"> être accompagnée des pièces suivantes</t>
    </r>
  </si>
  <si>
    <t>Nom et coordonnées de la personne à contacter</t>
  </si>
  <si>
    <t>Nombre de salariés ( en personne et en ETP)/intervenants/auto-entrepreneur et type de contrat ( emploi aidé…)</t>
  </si>
  <si>
    <t>Montant des aides du Conseil départemental 91 N-1 ( ou N-2 si pas d'aide en 2019)</t>
  </si>
  <si>
    <t xml:space="preserve">Pourriez-vous nous décrire en quelques points votre situation actuelle et les principales difficultés de votre structure (perte ou diminution d'activité en raison du  contexte saniraire, perte ou diminution des recettes non compensées par une baisse des dépenses, augementation de l'activité en raison de mise en oeuvre de missions de solidarité nationale) ?
</t>
  </si>
  <si>
    <r>
      <t>q</t>
    </r>
    <r>
      <rPr>
        <sz val="14"/>
        <color theme="1"/>
        <rFont val="Times New Roman"/>
        <family val="1"/>
      </rPr>
      <t xml:space="preserve"> </t>
    </r>
    <r>
      <rPr>
        <sz val="14"/>
        <color theme="1"/>
        <rFont val="Arial"/>
        <family val="2"/>
      </rPr>
      <t xml:space="preserve">Le rapport d’activité 2019 daté et signé par le Président et le Trésorier </t>
    </r>
    <r>
      <rPr>
        <sz val="14"/>
        <color rgb="FFFF0000"/>
        <rFont val="Arial"/>
        <family val="2"/>
      </rPr>
      <t>( sauf si déjà transmis au Conseil départemental pour une demande de subvention en 2020)</t>
    </r>
  </si>
  <si>
    <r>
      <t>q</t>
    </r>
    <r>
      <rPr>
        <sz val="14"/>
        <color theme="1"/>
        <rFont val="Times New Roman"/>
        <family val="1"/>
      </rPr>
      <t xml:space="preserve"> </t>
    </r>
    <r>
      <rPr>
        <sz val="14"/>
        <color theme="1"/>
        <rFont val="Arial"/>
        <family val="2"/>
      </rPr>
      <t xml:space="preserve">Le procès-verbal de la dernière assemblée générale signé par le président ou la présidente avec le bilan d’activités </t>
    </r>
    <r>
      <rPr>
        <sz val="14"/>
        <color rgb="FFFF0000"/>
        <rFont val="Arial"/>
        <family val="2"/>
      </rPr>
      <t xml:space="preserve"> ( sauf si déjà transmis au Conseil départemental pour une demande de subvention en 2020)</t>
    </r>
  </si>
  <si>
    <t>Elements pour comprendre la situation financière</t>
  </si>
  <si>
    <t>Charges fixes de l'associations</t>
  </si>
  <si>
    <t>Ex: Salaires, loyers, assurances, abonnements, remboursement d'emprunt</t>
  </si>
  <si>
    <t>Recettes de l'associations</t>
  </si>
  <si>
    <t>Ex: Subventions, billeterie, adhésions….</t>
  </si>
  <si>
    <t>Autres partenaires ou dispositifs d'aides exceptionnelles sollicités? Montants demandés? :</t>
  </si>
  <si>
    <t xml:space="preserve">Merci d'indiquer les postes que vous estimez les plus importants </t>
  </si>
  <si>
    <t xml:space="preserve">Afin de pouvoir instruire votre demande, il est nécessaire de remplir les différentes feuilles de ce fichier: </t>
  </si>
  <si>
    <t>Association</t>
  </si>
  <si>
    <t>Permet d'avoir les éléments nécessaires à la saisie de votre demande, d'avoir les éléments pour vous contacter et de savoir quelle est votre structure</t>
  </si>
  <si>
    <t>Exposé des motivations</t>
  </si>
  <si>
    <t>Permet d'avoir des éléments sur l'impact de la crise sanitaire sur la situation de l'association, permettant de s'assurer que votre demande rentre dans les critères</t>
  </si>
  <si>
    <t>Elements budgétaires</t>
  </si>
  <si>
    <t>Permet d'avoir brièvement la structuration de votre budget et vos démarches</t>
  </si>
  <si>
    <t>L'auto diagnostic</t>
  </si>
  <si>
    <t>FACULTATIF, ce questionnaire vous permet de vous poser des questions et de cibler les différentes propositions possibles d'accompagnement</t>
  </si>
  <si>
    <t>Pices à transmettre</t>
  </si>
  <si>
    <t>Pieces nécessaires à transmettre pour toutes demandes de subvention à un  organisme public</t>
  </si>
  <si>
    <t>Rappel des critères de l'aide exceptionnelle</t>
  </si>
  <si>
    <t xml:space="preserve">L’aide est donc ouverte : </t>
  </si>
  <si>
    <t xml:space="preserve">Les éléments ci-dessous seront pris en compte pour évaluer l’attribution d’une aide financière : </t>
  </si>
  <si>
    <t>Le Conseil départemental propose la mise en place d’un soutien financier aux associations déjà partenaires du Département ou justifiant à minima d’une existence de deux ans, dans un domaine investi par le Conseil départemental.</t>
  </si>
  <si>
    <t xml:space="preserve">-       En priorité aux associations employeuses ayant à minima 0,5 ETP, et dont la structuration et l’équilibre des ressources/ dépenses ont été impactés par les mesures de confinement prises (arrêt ou augmentation majeure d’activité au regard de missions sanitaires ou de solidarité nationale), entrainant des difficultés de trésorerie telles qu’elles ne peuvent se résorber durant l’année 2020 par une reprise ou restructuration d’activité. </t>
  </si>
  <si>
    <t xml:space="preserve">-       De manière non prioritaire, aux associations non employeuses, mais rencontrant des difficultés de trésorerie majeures dues à la période de confinement et entrainant des conséquences sur leur survie, ne pouvant se résorber dans l’année en cours par la réorganisation ou reprise d’activité. .  </t>
  </si>
  <si>
    <t xml:space="preserve">·         L’association ne doit pas faire partie d’un réseau départemental, régional et/ou national, telle qu’une fédération, proposant une aide exceptionnelle visant à réduire tout ou partie le déficit comptable de l’association. </t>
  </si>
  <si>
    <t>·         L’aide du Département venant en complémentarité des aides déjà existantes, l’association devra apporter des éléments attestant de ses démarches auprès d’autres organismes, collectivités ou associations proposant également des mesures d’accompagnement.</t>
  </si>
  <si>
    <t>·         Les difficultés de l’association devront être apparues ou être imputables à la période du 1er mars au 30 juin 2020, La situation de l’association sera examinée au regard de sa situation globale et dans une perspective de poursuite d’activité tout le long de l’année 2020</t>
  </si>
  <si>
    <t xml:space="preserve">·         L’aide financière exceptionnelle proposée par le Département doit permettre la reprise d’activité de l’association et en priorité la sauvegarde des emplois associatifs. Par conséquent, l’association devra s’engager à éviter autant que possible le recours aux licenciement.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</si>
</sst>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quot;;[Red]\-#,##0\ &quot;€&quot;"/>
  </numFmts>
  <fonts count="39" x14ac:knownFonts="1">
    <font>
      <sz val="11"/>
      <color theme="1"/>
      <name val="Calibri"/>
      <family val="2"/>
      <scheme val="minor"/>
    </font>
    <font>
      <sz val="11"/>
      <color indexed="8"/>
      <name val="Calibri"/>
      <family val="2"/>
    </font>
    <font>
      <b/>
      <sz val="11"/>
      <color indexed="8"/>
      <name val="Calibri"/>
      <family val="2"/>
    </font>
    <font>
      <sz val="8"/>
      <name val="Calibri"/>
      <family val="2"/>
    </font>
    <font>
      <b/>
      <sz val="11"/>
      <color indexed="8"/>
      <name val="Arial"/>
      <family val="2"/>
    </font>
    <font>
      <sz val="11"/>
      <color indexed="8"/>
      <name val="Arial"/>
      <family val="2"/>
    </font>
    <font>
      <sz val="11"/>
      <name val="Arial"/>
      <family val="2"/>
    </font>
    <font>
      <sz val="12"/>
      <color indexed="8"/>
      <name val="Times New Roman"/>
      <family val="1"/>
    </font>
    <font>
      <b/>
      <sz val="14"/>
      <color indexed="8"/>
      <name val="Arial"/>
      <family val="2"/>
    </font>
    <font>
      <b/>
      <sz val="18"/>
      <color indexed="8"/>
      <name val="Arial"/>
      <family val="2"/>
    </font>
    <font>
      <b/>
      <sz val="14"/>
      <color indexed="10"/>
      <name val="Arial"/>
      <family val="2"/>
    </font>
    <font>
      <b/>
      <sz val="12"/>
      <color indexed="10"/>
      <name val="Arial"/>
      <family val="2"/>
    </font>
    <font>
      <sz val="12"/>
      <color indexed="10"/>
      <name val="Arial"/>
      <family val="2"/>
    </font>
    <font>
      <sz val="12"/>
      <color indexed="8"/>
      <name val="Arial"/>
      <family val="2"/>
    </font>
    <font>
      <i/>
      <sz val="12"/>
      <color indexed="10"/>
      <name val="Arial"/>
      <family val="2"/>
    </font>
    <font>
      <sz val="14"/>
      <color indexed="8"/>
      <name val="Calibri"/>
      <family val="2"/>
    </font>
    <font>
      <b/>
      <sz val="10"/>
      <color indexed="8"/>
      <name val="Arial"/>
      <family val="2"/>
    </font>
    <font>
      <b/>
      <sz val="10"/>
      <color indexed="8"/>
      <name val="Calibri"/>
      <family val="2"/>
    </font>
    <font>
      <sz val="10"/>
      <color indexed="8"/>
      <name val="Arial"/>
      <family val="2"/>
    </font>
    <font>
      <b/>
      <sz val="12"/>
      <color indexed="8"/>
      <name val="Arial"/>
      <family val="2"/>
    </font>
    <font>
      <sz val="10"/>
      <color theme="1"/>
      <name val="Calibri"/>
      <family val="2"/>
      <scheme val="minor"/>
    </font>
    <font>
      <u/>
      <sz val="11"/>
      <color theme="10"/>
      <name val="Calibri"/>
      <family val="2"/>
    </font>
    <font>
      <sz val="10"/>
      <color theme="1"/>
      <name val="Arial"/>
      <family val="2"/>
    </font>
    <font>
      <b/>
      <sz val="12"/>
      <color theme="1"/>
      <name val="Arial"/>
      <family val="2"/>
    </font>
    <font>
      <b/>
      <u/>
      <sz val="10"/>
      <color theme="1"/>
      <name val="Arial"/>
      <family val="2"/>
    </font>
    <font>
      <sz val="14"/>
      <color theme="1"/>
      <name val="Wingdings"/>
      <charset val="2"/>
    </font>
    <font>
      <sz val="11"/>
      <color theme="1"/>
      <name val="Arial"/>
      <family val="2"/>
    </font>
    <font>
      <sz val="14"/>
      <color theme="1"/>
      <name val="Times New Roman"/>
      <family val="1"/>
    </font>
    <font>
      <sz val="14"/>
      <color theme="1"/>
      <name val="Arial"/>
      <family val="2"/>
    </font>
    <font>
      <sz val="14"/>
      <color theme="1"/>
      <name val="Calibri"/>
      <family val="2"/>
      <scheme val="minor"/>
    </font>
    <font>
      <b/>
      <u/>
      <sz val="13"/>
      <color theme="1"/>
      <name val="Arial"/>
      <family val="2"/>
    </font>
    <font>
      <b/>
      <u/>
      <vertAlign val="superscript"/>
      <sz val="13"/>
      <color theme="1"/>
      <name val="Arial"/>
      <family val="2"/>
    </font>
    <font>
      <b/>
      <sz val="13"/>
      <color theme="1"/>
      <name val="Arial"/>
      <family val="2"/>
    </font>
    <font>
      <b/>
      <sz val="11"/>
      <color theme="1"/>
      <name val="Arial"/>
      <family val="2"/>
    </font>
    <font>
      <b/>
      <u/>
      <sz val="11"/>
      <color theme="1"/>
      <name val="Arial"/>
      <family val="2"/>
    </font>
    <font>
      <b/>
      <sz val="11"/>
      <color theme="1"/>
      <name val="Calibri"/>
      <family val="2"/>
      <scheme val="minor"/>
    </font>
    <font>
      <sz val="14"/>
      <color rgb="FFFF0000"/>
      <name val="Arial"/>
      <family val="2"/>
    </font>
    <font>
      <b/>
      <sz val="18"/>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157">
    <xf numFmtId="0" fontId="0" fillId="0" borderId="0" xfId="0"/>
    <xf numFmtId="0" fontId="0" fillId="0" borderId="0" xfId="0" applyAlignment="1">
      <alignment horizontal="center" vertical="center"/>
    </xf>
    <xf numFmtId="49" fontId="0" fillId="0" borderId="1" xfId="0" applyNumberFormat="1" applyBorder="1" applyAlignment="1">
      <alignment horizontal="center" vertical="center"/>
    </xf>
    <xf numFmtId="0" fontId="2" fillId="2" borderId="1" xfId="0" applyFon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5" fillId="0" borderId="0" xfId="0" applyFont="1"/>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3" borderId="1" xfId="0" applyFont="1" applyFill="1" applyBorder="1" applyAlignment="1" applyProtection="1">
      <alignment horizontal="center" vertical="center" wrapText="1"/>
      <protection locked="0"/>
    </xf>
    <xf numFmtId="0" fontId="5" fillId="0" borderId="3" xfId="0" applyFont="1" applyFill="1" applyBorder="1" applyAlignment="1">
      <alignment vertical="center" wrapText="1"/>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7" fillId="0" borderId="1" xfId="0" applyFont="1" applyBorder="1"/>
    <xf numFmtId="0" fontId="4" fillId="2" borderId="3" xfId="0" applyFont="1" applyFill="1" applyBorder="1" applyAlignment="1">
      <alignment vertical="center" wrapText="1"/>
    </xf>
    <xf numFmtId="0" fontId="4" fillId="2" borderId="1" xfId="0" applyFont="1" applyFill="1" applyBorder="1" applyAlignment="1">
      <alignmen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0" borderId="0" xfId="0" applyFont="1" applyBorder="1" applyAlignment="1">
      <alignment horizontal="center" vertical="center"/>
    </xf>
    <xf numFmtId="9" fontId="12" fillId="0" borderId="7" xfId="1" applyFont="1" applyBorder="1" applyAlignment="1">
      <alignment horizontal="center" vertical="center"/>
    </xf>
    <xf numFmtId="0" fontId="13" fillId="0" borderId="10" xfId="0" applyFont="1" applyBorder="1" applyAlignment="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4" fillId="0" borderId="2" xfId="0" applyFont="1" applyBorder="1" applyAlignment="1">
      <alignment vertical="center"/>
    </xf>
    <xf numFmtId="0" fontId="11" fillId="0" borderId="13" xfId="0" applyFont="1" applyBorder="1" applyAlignment="1">
      <alignment vertical="center"/>
    </xf>
    <xf numFmtId="0" fontId="5" fillId="0" borderId="1" xfId="0" applyFont="1" applyBorder="1" applyAlignment="1">
      <alignment horizontal="center"/>
    </xf>
    <xf numFmtId="0" fontId="15" fillId="0" borderId="0" xfId="0" applyFont="1"/>
    <xf numFmtId="0" fontId="17" fillId="0" borderId="0" xfId="0" applyFont="1" applyBorder="1" applyAlignment="1"/>
    <xf numFmtId="0" fontId="20" fillId="0" borderId="0" xfId="0" applyFont="1"/>
    <xf numFmtId="0" fontId="16" fillId="0" borderId="0" xfId="0" applyFont="1" applyBorder="1" applyAlignment="1">
      <alignment horizontal="center"/>
    </xf>
    <xf numFmtId="0" fontId="17" fillId="0" borderId="0" xfId="0" applyFont="1" applyBorder="1" applyAlignment="1">
      <alignment horizontal="center"/>
    </xf>
    <xf numFmtId="0" fontId="18" fillId="0" borderId="0" xfId="0" applyFont="1" applyBorder="1"/>
    <xf numFmtId="0" fontId="20" fillId="0" borderId="0" xfId="0" applyFont="1" applyBorder="1"/>
    <xf numFmtId="49" fontId="18" fillId="5" borderId="1" xfId="0" applyNumberFormat="1" applyFont="1" applyFill="1" applyBorder="1" applyAlignment="1" applyProtection="1">
      <protection locked="0"/>
    </xf>
    <xf numFmtId="49" fontId="18" fillId="5" borderId="1" xfId="0" applyNumberFormat="1" applyFont="1" applyFill="1" applyBorder="1" applyAlignment="1" applyProtection="1">
      <alignment vertical="top" wrapText="1"/>
      <protection locked="0"/>
    </xf>
    <xf numFmtId="49" fontId="18" fillId="0" borderId="0" xfId="0" applyNumberFormat="1" applyFont="1" applyFill="1" applyBorder="1" applyAlignment="1" applyProtection="1">
      <protection locked="0"/>
    </xf>
    <xf numFmtId="49" fontId="18" fillId="6" borderId="4" xfId="0" applyNumberFormat="1" applyFont="1" applyFill="1" applyBorder="1" applyAlignment="1" applyProtection="1">
      <protection locked="0"/>
    </xf>
    <xf numFmtId="49" fontId="18" fillId="6" borderId="11" xfId="0" applyNumberFormat="1" applyFont="1" applyFill="1" applyBorder="1" applyAlignment="1" applyProtection="1">
      <protection locked="0"/>
    </xf>
    <xf numFmtId="0" fontId="16" fillId="0" borderId="0" xfId="0" applyFont="1" applyBorder="1" applyAlignment="1">
      <alignment horizontal="left" vertical="top" wrapText="1"/>
    </xf>
    <xf numFmtId="0" fontId="20" fillId="0" borderId="0" xfId="0" applyFont="1" applyBorder="1" applyAlignment="1">
      <alignment horizontal="left" vertical="top" wrapText="1"/>
    </xf>
    <xf numFmtId="3" fontId="18" fillId="5" borderId="1" xfId="0" applyNumberFormat="1" applyFont="1" applyFill="1" applyBorder="1"/>
    <xf numFmtId="49" fontId="21" fillId="5" borderId="1" xfId="2" applyNumberFormat="1" applyFill="1" applyBorder="1" applyAlignment="1" applyProtection="1">
      <protection locked="0"/>
    </xf>
    <xf numFmtId="49" fontId="18" fillId="5" borderId="1" xfId="0" applyNumberFormat="1" applyFont="1" applyFill="1" applyBorder="1" applyAlignment="1" applyProtection="1">
      <alignment wrapText="1"/>
      <protection locked="0"/>
    </xf>
    <xf numFmtId="6" fontId="5" fillId="5" borderId="1" xfId="0" applyNumberFormat="1" applyFont="1" applyFill="1" applyBorder="1"/>
    <xf numFmtId="1" fontId="18" fillId="7" borderId="1" xfId="0" applyNumberFormat="1" applyFont="1" applyFill="1" applyBorder="1" applyAlignment="1" applyProtection="1">
      <alignment horizontal="center"/>
      <protection locked="0"/>
    </xf>
    <xf numFmtId="0" fontId="16" fillId="0" borderId="0" xfId="0" applyFont="1" applyBorder="1" applyAlignment="1">
      <alignment horizontal="left" vertical="top" wrapText="1"/>
    </xf>
    <xf numFmtId="0" fontId="0" fillId="0" borderId="0" xfId="0" applyBorder="1"/>
    <xf numFmtId="0" fontId="5" fillId="6" borderId="0" xfId="0" applyFont="1" applyFill="1" applyBorder="1"/>
    <xf numFmtId="0" fontId="0" fillId="6" borderId="0" xfId="0" applyFill="1" applyBorder="1"/>
    <xf numFmtId="0" fontId="0" fillId="6" borderId="0" xfId="0" applyFill="1"/>
    <xf numFmtId="0" fontId="22" fillId="6" borderId="0" xfId="0" applyFont="1" applyFill="1" applyBorder="1" applyAlignment="1">
      <alignment vertical="center" wrapText="1"/>
    </xf>
    <xf numFmtId="0" fontId="21" fillId="6" borderId="0" xfId="2" applyFill="1" applyBorder="1" applyAlignment="1" applyProtection="1">
      <alignment vertical="center" wrapText="1"/>
    </xf>
    <xf numFmtId="0" fontId="29" fillId="6" borderId="0" xfId="0" applyFont="1" applyFill="1"/>
    <xf numFmtId="0" fontId="23" fillId="5" borderId="15" xfId="0" applyFont="1" applyFill="1" applyBorder="1" applyAlignment="1">
      <alignment vertical="center" wrapText="1"/>
    </xf>
    <xf numFmtId="0" fontId="30" fillId="5" borderId="15" xfId="0" applyFont="1" applyFill="1" applyBorder="1" applyAlignment="1">
      <alignment vertical="center" wrapText="1"/>
    </xf>
    <xf numFmtId="0" fontId="24" fillId="5" borderId="15" xfId="0" applyFont="1" applyFill="1" applyBorder="1" applyAlignment="1">
      <alignment vertical="center" wrapText="1"/>
    </xf>
    <xf numFmtId="0" fontId="25" fillId="5" borderId="15" xfId="0" applyFont="1" applyFill="1" applyBorder="1" applyAlignment="1">
      <alignment horizontal="left" vertical="center" wrapText="1" indent="2"/>
    </xf>
    <xf numFmtId="0" fontId="32" fillId="8" borderId="14" xfId="0" applyFont="1" applyFill="1" applyBorder="1" applyAlignment="1">
      <alignment vertical="center" wrapText="1"/>
    </xf>
    <xf numFmtId="0" fontId="33" fillId="5" borderId="6" xfId="0" applyFont="1" applyFill="1" applyBorder="1" applyAlignment="1">
      <alignment vertical="center" wrapText="1"/>
    </xf>
    <xf numFmtId="0" fontId="16"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xf numFmtId="1" fontId="18" fillId="0" borderId="0" xfId="0" applyNumberFormat="1" applyFont="1" applyFill="1" applyBorder="1" applyAlignment="1" applyProtection="1">
      <alignment horizontal="center"/>
      <protection locked="0"/>
    </xf>
    <xf numFmtId="0" fontId="0" fillId="0" borderId="0" xfId="0" applyAlignment="1">
      <alignment vertical="top" wrapText="1"/>
    </xf>
    <xf numFmtId="0" fontId="0" fillId="0" borderId="1" xfId="0" applyBorder="1"/>
    <xf numFmtId="0" fontId="0" fillId="0" borderId="0" xfId="0" applyAlignment="1">
      <alignment vertical="center" wrapText="1"/>
    </xf>
    <xf numFmtId="0" fontId="35" fillId="0" borderId="0" xfId="0" applyFont="1" applyAlignment="1">
      <alignment vertical="center" wrapText="1"/>
    </xf>
    <xf numFmtId="0" fontId="35" fillId="0" borderId="1" xfId="0" applyFont="1" applyBorder="1" applyAlignment="1">
      <alignment vertical="center" wrapText="1"/>
    </xf>
    <xf numFmtId="0" fontId="8" fillId="6" borderId="18" xfId="0" applyFont="1" applyFill="1" applyBorder="1" applyAlignment="1">
      <alignment horizontal="center" vertical="center" wrapText="1"/>
    </xf>
    <xf numFmtId="0" fontId="0" fillId="6" borderId="18" xfId="0" applyFill="1" applyBorder="1"/>
    <xf numFmtId="0" fontId="0" fillId="6" borderId="19" xfId="0" applyFill="1" applyBorder="1"/>
    <xf numFmtId="0" fontId="0" fillId="0" borderId="18" xfId="0" applyBorder="1" applyAlignment="1">
      <alignment vertical="center"/>
    </xf>
    <xf numFmtId="0" fontId="0" fillId="0" borderId="19" xfId="0" applyBorder="1" applyAlignment="1">
      <alignment vertical="center"/>
    </xf>
    <xf numFmtId="0" fontId="0" fillId="0" borderId="19" xfId="0" applyBorder="1"/>
    <xf numFmtId="0" fontId="15" fillId="0" borderId="18" xfId="0" applyFont="1" applyBorder="1"/>
    <xf numFmtId="0" fontId="15" fillId="0" borderId="19" xfId="0" applyFont="1" applyBorder="1"/>
    <xf numFmtId="0" fontId="0" fillId="0" borderId="0" xfId="0" applyBorder="1" applyAlignment="1">
      <alignment vertical="center" wrapText="1"/>
    </xf>
    <xf numFmtId="0" fontId="0" fillId="0" borderId="0" xfId="0" applyAlignment="1">
      <alignment horizontal="left" vertical="center" wrapText="1"/>
    </xf>
    <xf numFmtId="0" fontId="0" fillId="0" borderId="20" xfId="0" applyBorder="1" applyAlignment="1">
      <alignment vertical="center" wrapText="1"/>
    </xf>
    <xf numFmtId="0" fontId="0" fillId="0" borderId="24" xfId="0" applyBorder="1" applyAlignment="1">
      <alignment vertical="center" wrapText="1"/>
    </xf>
    <xf numFmtId="0" fontId="0" fillId="0" borderId="16" xfId="0" applyBorder="1" applyAlignment="1">
      <alignment vertical="center" wrapText="1"/>
    </xf>
    <xf numFmtId="0" fontId="8" fillId="6" borderId="16"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0" fillId="0" borderId="1" xfId="0" applyBorder="1" applyAlignment="1">
      <alignment horizontal="center" vertical="center" wrapText="1"/>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0" fillId="0" borderId="33" xfId="0" applyBorder="1" applyAlignment="1">
      <alignment horizontal="left" vertical="top" wrapText="1"/>
    </xf>
    <xf numFmtId="0" fontId="0" fillId="0" borderId="8" xfId="0" applyBorder="1" applyAlignment="1">
      <alignment horizontal="left" vertical="top" wrapText="1"/>
    </xf>
    <xf numFmtId="0" fontId="0" fillId="0" borderId="34"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19" fillId="0" borderId="17" xfId="0" applyFont="1" applyBorder="1" applyAlignment="1">
      <alignment horizontal="center"/>
    </xf>
    <xf numFmtId="0" fontId="19" fillId="0" borderId="19" xfId="0" applyFont="1" applyBorder="1" applyAlignment="1">
      <alignment horizontal="center"/>
    </xf>
    <xf numFmtId="0" fontId="16" fillId="0" borderId="0" xfId="0" applyFont="1" applyBorder="1" applyAlignment="1">
      <alignment horizontal="left" vertical="top" wrapText="1"/>
    </xf>
    <xf numFmtId="1" fontId="18" fillId="5" borderId="14" xfId="0" applyNumberFormat="1" applyFont="1" applyFill="1" applyBorder="1" applyAlignment="1" applyProtection="1">
      <alignment horizontal="center"/>
      <protection locked="0"/>
    </xf>
    <xf numFmtId="1" fontId="18" fillId="5" borderId="6" xfId="0" applyNumberFormat="1" applyFont="1" applyFill="1" applyBorder="1" applyAlignment="1" applyProtection="1">
      <alignment horizontal="center"/>
      <protection locked="0"/>
    </xf>
    <xf numFmtId="0" fontId="20" fillId="5" borderId="1" xfId="0" applyFont="1" applyFill="1" applyBorder="1" applyAlignment="1">
      <alignment horizontal="center"/>
    </xf>
    <xf numFmtId="1" fontId="18" fillId="5" borderId="8" xfId="0" applyNumberFormat="1" applyFont="1" applyFill="1" applyBorder="1" applyAlignment="1" applyProtection="1">
      <alignment horizontal="center"/>
      <protection locked="0"/>
    </xf>
    <xf numFmtId="1" fontId="18" fillId="5" borderId="0" xfId="0" applyNumberFormat="1" applyFont="1" applyFill="1" applyBorder="1" applyAlignment="1" applyProtection="1">
      <alignment horizontal="center"/>
      <protection locked="0"/>
    </xf>
    <xf numFmtId="1" fontId="18" fillId="5" borderId="11" xfId="0" applyNumberFormat="1" applyFont="1" applyFill="1" applyBorder="1" applyAlignment="1" applyProtection="1">
      <alignment horizontal="center"/>
      <protection locked="0"/>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5" fillId="5" borderId="13" xfId="0" applyFont="1" applyFill="1" applyBorder="1" applyAlignment="1" applyProtection="1">
      <alignment horizontal="justify" vertical="center" wrapText="1"/>
      <protection locked="0"/>
    </xf>
    <xf numFmtId="0" fontId="5" fillId="5" borderId="8" xfId="0" applyFont="1" applyFill="1" applyBorder="1" applyAlignment="1" applyProtection="1">
      <alignment horizontal="justify" vertical="center" wrapText="1"/>
      <protection locked="0"/>
    </xf>
    <xf numFmtId="0" fontId="5" fillId="5" borderId="9" xfId="0" applyFont="1" applyFill="1" applyBorder="1" applyAlignment="1" applyProtection="1">
      <alignment horizontal="justify" vertical="center" wrapText="1"/>
      <protection locked="0"/>
    </xf>
    <xf numFmtId="0" fontId="5" fillId="5" borderId="2" xfId="0" applyFont="1" applyFill="1" applyBorder="1" applyAlignment="1" applyProtection="1">
      <alignment horizontal="justify" vertical="center" wrapText="1"/>
      <protection locked="0"/>
    </xf>
    <xf numFmtId="0" fontId="5" fillId="5" borderId="0" xfId="0" applyFont="1" applyFill="1" applyAlignment="1" applyProtection="1">
      <alignment horizontal="justify" vertical="center" wrapText="1"/>
      <protection locked="0"/>
    </xf>
    <xf numFmtId="0" fontId="5" fillId="5" borderId="7" xfId="0" applyFont="1" applyFill="1" applyBorder="1" applyAlignment="1" applyProtection="1">
      <alignment horizontal="justify" vertical="center" wrapText="1"/>
      <protection locked="0"/>
    </xf>
    <xf numFmtId="0" fontId="5" fillId="5" borderId="10" xfId="0" applyFont="1" applyFill="1" applyBorder="1" applyAlignment="1" applyProtection="1">
      <alignment horizontal="justify" vertical="center" wrapText="1"/>
      <protection locked="0"/>
    </xf>
    <xf numFmtId="0" fontId="5" fillId="5" borderId="11" xfId="0" applyFont="1" applyFill="1" applyBorder="1" applyAlignment="1" applyProtection="1">
      <alignment horizontal="justify" vertical="center" wrapText="1"/>
      <protection locked="0"/>
    </xf>
    <xf numFmtId="0" fontId="5" fillId="5" borderId="12" xfId="0" applyFont="1" applyFill="1" applyBorder="1" applyAlignment="1" applyProtection="1">
      <alignment horizontal="justify" vertical="center" wrapText="1"/>
      <protection locked="0"/>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5" fillId="0" borderId="1" xfId="0" applyFont="1" applyBorder="1" applyAlignment="1">
      <alignment horizont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0" fillId="0" borderId="1" xfId="0" applyBorder="1" applyAlignment="1">
      <alignment horizontal="center" vertical="top" wrapText="1"/>
    </xf>
    <xf numFmtId="0" fontId="0" fillId="0" borderId="3" xfId="0" applyBorder="1" applyAlignment="1">
      <alignment horizontal="center"/>
    </xf>
    <xf numFmtId="0" fontId="0" fillId="0" borderId="5" xfId="0" applyBorder="1" applyAlignment="1">
      <alignment horizontal="center"/>
    </xf>
    <xf numFmtId="0" fontId="35" fillId="0" borderId="0" xfId="0" applyFont="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8" fillId="0" borderId="11" xfId="0" applyFont="1" applyBorder="1" applyAlignment="1">
      <alignment horizontal="center"/>
    </xf>
    <xf numFmtId="0" fontId="0" fillId="0" borderId="1" xfId="0" applyBorder="1" applyAlignment="1">
      <alignment horizontal="center"/>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8" fillId="3" borderId="6" xfId="0" applyFont="1" applyFill="1" applyBorder="1" applyAlignment="1">
      <alignment horizontal="left" vertical="center" wrapText="1"/>
    </xf>
  </cellXfs>
  <cellStyles count="3">
    <cellStyle name="Lien hypertexte" xfId="2" builtinId="8"/>
    <cellStyle name="Normal" xfId="0" builtinId="0"/>
    <cellStyle name="Pourcentage" xfId="1" builtinId="5"/>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53066</xdr:rowOff>
    </xdr:from>
    <xdr:to>
      <xdr:col>2</xdr:col>
      <xdr:colOff>35887</xdr:colOff>
      <xdr:row>5</xdr:row>
      <xdr:rowOff>81642</xdr:rowOff>
    </xdr:to>
    <xdr:pic>
      <xdr:nvPicPr>
        <xdr:cNvPr id="3" name="Image 2"/>
        <xdr:cNvPicPr>
          <a:picLocks noChangeAspect="1"/>
        </xdr:cNvPicPr>
      </xdr:nvPicPr>
      <xdr:blipFill>
        <a:blip xmlns:r="http://schemas.openxmlformats.org/officeDocument/2006/relationships" r:embed="rId1"/>
        <a:stretch>
          <a:fillRect/>
        </a:stretch>
      </xdr:blipFill>
      <xdr:spPr>
        <a:xfrm>
          <a:off x="68036" y="53066"/>
          <a:ext cx="1491851" cy="981076"/>
        </a:xfrm>
        <a:prstGeom prst="rect">
          <a:avLst/>
        </a:prstGeom>
      </xdr:spPr>
    </xdr:pic>
    <xdr:clientData/>
  </xdr:twoCellAnchor>
  <xdr:twoCellAnchor editAs="oneCell">
    <xdr:from>
      <xdr:col>2</xdr:col>
      <xdr:colOff>35914</xdr:colOff>
      <xdr:row>0</xdr:row>
      <xdr:rowOff>108177</xdr:rowOff>
    </xdr:from>
    <xdr:to>
      <xdr:col>4</xdr:col>
      <xdr:colOff>223547</xdr:colOff>
      <xdr:row>4</xdr:row>
      <xdr:rowOff>91993</xdr:rowOff>
    </xdr:to>
    <xdr:pic>
      <xdr:nvPicPr>
        <xdr:cNvPr id="4" name="Image 3"/>
        <xdr:cNvPicPr>
          <a:picLocks noChangeAspect="1"/>
        </xdr:cNvPicPr>
      </xdr:nvPicPr>
      <xdr:blipFill>
        <a:blip xmlns:r="http://schemas.openxmlformats.org/officeDocument/2006/relationships" r:embed="rId2"/>
        <a:stretch>
          <a:fillRect/>
        </a:stretch>
      </xdr:blipFill>
      <xdr:spPr>
        <a:xfrm>
          <a:off x="1552138" y="302565"/>
          <a:ext cx="1703858" cy="761367"/>
        </a:xfrm>
        <a:prstGeom prst="rect">
          <a:avLst/>
        </a:prstGeom>
      </xdr:spPr>
    </xdr:pic>
    <xdr:clientData/>
  </xdr:twoCellAnchor>
  <xdr:twoCellAnchor editAs="oneCell">
    <xdr:from>
      <xdr:col>4</xdr:col>
      <xdr:colOff>254631</xdr:colOff>
      <xdr:row>0</xdr:row>
      <xdr:rowOff>118186</xdr:rowOff>
    </xdr:from>
    <xdr:to>
      <xdr:col>6</xdr:col>
      <xdr:colOff>666751</xdr:colOff>
      <xdr:row>4</xdr:row>
      <xdr:rowOff>82725</xdr:rowOff>
    </xdr:to>
    <xdr:pic>
      <xdr:nvPicPr>
        <xdr:cNvPr id="5" name="Image 4"/>
        <xdr:cNvPicPr>
          <a:picLocks noChangeAspect="1"/>
        </xdr:cNvPicPr>
      </xdr:nvPicPr>
      <xdr:blipFill>
        <a:blip xmlns:r="http://schemas.openxmlformats.org/officeDocument/2006/relationships" r:embed="rId3"/>
        <a:stretch>
          <a:fillRect/>
        </a:stretch>
      </xdr:blipFill>
      <xdr:spPr>
        <a:xfrm>
          <a:off x="3302631" y="308686"/>
          <a:ext cx="1772834" cy="726539"/>
        </a:xfrm>
        <a:prstGeom prst="rect">
          <a:avLst/>
        </a:prstGeom>
      </xdr:spPr>
    </xdr:pic>
    <xdr:clientData/>
  </xdr:twoCellAnchor>
  <xdr:twoCellAnchor editAs="oneCell">
    <xdr:from>
      <xdr:col>0</xdr:col>
      <xdr:colOff>0</xdr:colOff>
      <xdr:row>6</xdr:row>
      <xdr:rowOff>27189</xdr:rowOff>
    </xdr:from>
    <xdr:to>
      <xdr:col>7</xdr:col>
      <xdr:colOff>81642</xdr:colOff>
      <xdr:row>14</xdr:row>
      <xdr:rowOff>165231</xdr:rowOff>
    </xdr:to>
    <xdr:pic>
      <xdr:nvPicPr>
        <xdr:cNvPr id="6" name="Image 5"/>
        <xdr:cNvPicPr>
          <a:picLocks noChangeAspect="1"/>
        </xdr:cNvPicPr>
      </xdr:nvPicPr>
      <xdr:blipFill>
        <a:blip xmlns:r="http://schemas.openxmlformats.org/officeDocument/2006/relationships" r:embed="rId4"/>
        <a:stretch>
          <a:fillRect/>
        </a:stretch>
      </xdr:blipFill>
      <xdr:spPr>
        <a:xfrm>
          <a:off x="0" y="1360689"/>
          <a:ext cx="5252356" cy="1662042"/>
        </a:xfrm>
        <a:prstGeom prst="rect">
          <a:avLst/>
        </a:prstGeom>
      </xdr:spPr>
    </xdr:pic>
    <xdr:clientData/>
  </xdr:twoCellAnchor>
  <xdr:twoCellAnchor editAs="oneCell">
    <xdr:from>
      <xdr:col>0</xdr:col>
      <xdr:colOff>0</xdr:colOff>
      <xdr:row>16</xdr:row>
      <xdr:rowOff>3833</xdr:rowOff>
    </xdr:from>
    <xdr:to>
      <xdr:col>3</xdr:col>
      <xdr:colOff>734786</xdr:colOff>
      <xdr:row>18</xdr:row>
      <xdr:rowOff>41008</xdr:rowOff>
    </xdr:to>
    <xdr:pic>
      <xdr:nvPicPr>
        <xdr:cNvPr id="7" name="Image 6"/>
        <xdr:cNvPicPr>
          <a:picLocks noChangeAspect="1"/>
        </xdr:cNvPicPr>
      </xdr:nvPicPr>
      <xdr:blipFill>
        <a:blip xmlns:r="http://schemas.openxmlformats.org/officeDocument/2006/relationships" r:embed="rId5"/>
        <a:stretch>
          <a:fillRect/>
        </a:stretch>
      </xdr:blipFill>
      <xdr:spPr>
        <a:xfrm>
          <a:off x="0" y="3051833"/>
          <a:ext cx="3020786" cy="418175"/>
        </a:xfrm>
        <a:prstGeom prst="rect">
          <a:avLst/>
        </a:prstGeom>
      </xdr:spPr>
    </xdr:pic>
    <xdr:clientData/>
  </xdr:twoCellAnchor>
  <xdr:twoCellAnchor editAs="oneCell">
    <xdr:from>
      <xdr:col>0</xdr:col>
      <xdr:colOff>0</xdr:colOff>
      <xdr:row>19</xdr:row>
      <xdr:rowOff>68036</xdr:rowOff>
    </xdr:from>
    <xdr:to>
      <xdr:col>3</xdr:col>
      <xdr:colOff>729371</xdr:colOff>
      <xdr:row>24</xdr:row>
      <xdr:rowOff>139054</xdr:rowOff>
    </xdr:to>
    <xdr:pic>
      <xdr:nvPicPr>
        <xdr:cNvPr id="8" name="Image 7"/>
        <xdr:cNvPicPr>
          <a:picLocks noChangeAspect="1"/>
        </xdr:cNvPicPr>
      </xdr:nvPicPr>
      <xdr:blipFill>
        <a:blip xmlns:r="http://schemas.openxmlformats.org/officeDocument/2006/relationships" r:embed="rId6"/>
        <a:stretch>
          <a:fillRect/>
        </a:stretch>
      </xdr:blipFill>
      <xdr:spPr>
        <a:xfrm>
          <a:off x="0" y="3687536"/>
          <a:ext cx="3015371" cy="1023518"/>
        </a:xfrm>
        <a:prstGeom prst="rect">
          <a:avLst/>
        </a:prstGeom>
      </xdr:spPr>
    </xdr:pic>
    <xdr:clientData/>
  </xdr:twoCellAnchor>
  <xdr:twoCellAnchor editAs="oneCell">
    <xdr:from>
      <xdr:col>0</xdr:col>
      <xdr:colOff>2</xdr:colOff>
      <xdr:row>30</xdr:row>
      <xdr:rowOff>52820</xdr:rowOff>
    </xdr:from>
    <xdr:to>
      <xdr:col>3</xdr:col>
      <xdr:colOff>492126</xdr:colOff>
      <xdr:row>42</xdr:row>
      <xdr:rowOff>111125</xdr:rowOff>
    </xdr:to>
    <xdr:pic>
      <xdr:nvPicPr>
        <xdr:cNvPr id="12" name="Image 11"/>
        <xdr:cNvPicPr>
          <a:picLocks noChangeAspect="1"/>
        </xdr:cNvPicPr>
      </xdr:nvPicPr>
      <xdr:blipFill>
        <a:blip xmlns:r="http://schemas.openxmlformats.org/officeDocument/2006/relationships" r:embed="rId7"/>
        <a:stretch>
          <a:fillRect/>
        </a:stretch>
      </xdr:blipFill>
      <xdr:spPr>
        <a:xfrm>
          <a:off x="2" y="5958320"/>
          <a:ext cx="2778124" cy="2344305"/>
        </a:xfrm>
        <a:prstGeom prst="rect">
          <a:avLst/>
        </a:prstGeom>
      </xdr:spPr>
    </xdr:pic>
    <xdr:clientData/>
  </xdr:twoCellAnchor>
  <xdr:oneCellAnchor>
    <xdr:from>
      <xdr:col>0</xdr:col>
      <xdr:colOff>127000</xdr:colOff>
      <xdr:row>30</xdr:row>
      <xdr:rowOff>174626</xdr:rowOff>
    </xdr:from>
    <xdr:ext cx="2921000" cy="2031999"/>
    <xdr:sp macro="" textlink="">
      <xdr:nvSpPr>
        <xdr:cNvPr id="13" name="ZoneTexte 12"/>
        <xdr:cNvSpPr txBox="1"/>
      </xdr:nvSpPr>
      <xdr:spPr>
        <a:xfrm>
          <a:off x="127000" y="6080126"/>
          <a:ext cx="2921000" cy="2031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600" b="1" u="sng">
              <a:solidFill>
                <a:schemeClr val="tx1"/>
              </a:solidFill>
              <a:effectLst/>
              <a:latin typeface="+mn-lt"/>
              <a:ea typeface="+mn-ea"/>
              <a:cs typeface="+mn-cs"/>
            </a:rPr>
            <a:t>Nom de la structure porteuse du projet :</a:t>
          </a:r>
          <a:endParaRPr lang="fr-FR" sz="1600">
            <a:solidFill>
              <a:schemeClr val="tx1"/>
            </a:solidFill>
            <a:effectLst/>
            <a:latin typeface="+mn-lt"/>
            <a:ea typeface="+mn-ea"/>
            <a:cs typeface="+mn-cs"/>
          </a:endParaRPr>
        </a:p>
        <a:p>
          <a:endParaRPr lang="fr-FR" sz="1600" b="1" u="none" strike="noStrike">
            <a:solidFill>
              <a:schemeClr val="tx1"/>
            </a:solidFill>
            <a:effectLst/>
            <a:latin typeface="+mn-lt"/>
            <a:ea typeface="+mn-ea"/>
            <a:cs typeface="+mn-cs"/>
          </a:endParaRPr>
        </a:p>
        <a:p>
          <a:endParaRPr lang="fr-FR" sz="1600">
            <a:solidFill>
              <a:schemeClr val="tx1"/>
            </a:solidFill>
            <a:effectLst/>
            <a:latin typeface="+mn-lt"/>
            <a:ea typeface="+mn-ea"/>
            <a:cs typeface="+mn-cs"/>
          </a:endParaRPr>
        </a:p>
        <a:p>
          <a:endParaRPr lang="fr-FR" sz="1600">
            <a:solidFill>
              <a:schemeClr val="tx1"/>
            </a:solidFill>
            <a:effectLst/>
            <a:latin typeface="+mn-lt"/>
            <a:ea typeface="+mn-ea"/>
            <a:cs typeface="+mn-cs"/>
          </a:endParaRPr>
        </a:p>
        <a:p>
          <a:r>
            <a:rPr lang="fr-FR" sz="1600" b="1" u="sng">
              <a:solidFill>
                <a:schemeClr val="tx1"/>
              </a:solidFill>
              <a:effectLst/>
              <a:latin typeface="+mn-lt"/>
              <a:ea typeface="+mn-ea"/>
              <a:cs typeface="+mn-cs"/>
            </a:rPr>
            <a:t>N° Siret (obligatoire)</a:t>
          </a:r>
          <a:r>
            <a:rPr lang="fr-FR" sz="1600" b="1">
              <a:solidFill>
                <a:schemeClr val="tx1"/>
              </a:solidFill>
              <a:effectLst/>
              <a:latin typeface="+mn-lt"/>
              <a:ea typeface="+mn-ea"/>
              <a:cs typeface="+mn-cs"/>
            </a:rPr>
            <a:t>: </a:t>
          </a:r>
          <a:endParaRPr lang="fr-FR" sz="1600">
            <a:solidFill>
              <a:schemeClr val="tx1"/>
            </a:solidFill>
            <a:effectLst/>
            <a:latin typeface="+mn-lt"/>
            <a:ea typeface="+mn-ea"/>
            <a:cs typeface="+mn-cs"/>
          </a:endParaRPr>
        </a:p>
        <a:p>
          <a:r>
            <a:rPr lang="fr-FR" sz="1600" b="1">
              <a:solidFill>
                <a:schemeClr val="tx1"/>
              </a:solidFill>
              <a:effectLst/>
              <a:latin typeface="+mn-lt"/>
              <a:ea typeface="+mn-ea"/>
              <a:cs typeface="+mn-cs"/>
            </a:rPr>
            <a:t>(Numéro de référence auprès de l’INSEE, 14 caractères)</a:t>
          </a:r>
          <a:endParaRPr lang="fr-FR" sz="1600">
            <a:solidFill>
              <a:schemeClr val="tx1"/>
            </a:solidFill>
            <a:effectLst/>
            <a:latin typeface="+mn-lt"/>
            <a:ea typeface="+mn-ea"/>
            <a:cs typeface="+mn-cs"/>
          </a:endParaRPr>
        </a:p>
        <a:p>
          <a:r>
            <a:rPr lang="fr-FR" sz="1600">
              <a:solidFill>
                <a:schemeClr val="tx1"/>
              </a:solidFill>
              <a:effectLst/>
              <a:latin typeface="+mn-lt"/>
              <a:ea typeface="+mn-ea"/>
              <a:cs typeface="+mn-cs"/>
            </a:rPr>
            <a:t> </a:t>
          </a:r>
        </a:p>
      </xdr:txBody>
    </xdr:sp>
    <xdr:clientData/>
  </xdr:oneCellAnchor>
  <xdr:twoCellAnchor editAs="oneCell">
    <xdr:from>
      <xdr:col>4</xdr:col>
      <xdr:colOff>131571</xdr:colOff>
      <xdr:row>17</xdr:row>
      <xdr:rowOff>68034</xdr:rowOff>
    </xdr:from>
    <xdr:to>
      <xdr:col>7</xdr:col>
      <xdr:colOff>37795</xdr:colOff>
      <xdr:row>46</xdr:row>
      <xdr:rowOff>122463</xdr:rowOff>
    </xdr:to>
    <xdr:pic>
      <xdr:nvPicPr>
        <xdr:cNvPr id="15" name="Image 14"/>
        <xdr:cNvPicPr>
          <a:picLocks noChangeAspect="1"/>
        </xdr:cNvPicPr>
      </xdr:nvPicPr>
      <xdr:blipFill>
        <a:blip xmlns:r="http://schemas.openxmlformats.org/officeDocument/2006/relationships" r:embed="rId7"/>
        <a:stretch>
          <a:fillRect/>
        </a:stretch>
      </xdr:blipFill>
      <xdr:spPr>
        <a:xfrm>
          <a:off x="3179571" y="3306534"/>
          <a:ext cx="2028938" cy="5578929"/>
        </a:xfrm>
        <a:prstGeom prst="rect">
          <a:avLst/>
        </a:prstGeom>
      </xdr:spPr>
    </xdr:pic>
    <xdr:clientData/>
  </xdr:twoCellAnchor>
  <xdr:oneCellAnchor>
    <xdr:from>
      <xdr:col>4</xdr:col>
      <xdr:colOff>197303</xdr:colOff>
      <xdr:row>17</xdr:row>
      <xdr:rowOff>32233</xdr:rowOff>
    </xdr:from>
    <xdr:ext cx="1707697" cy="5437838"/>
    <xdr:sp macro="" textlink="">
      <xdr:nvSpPr>
        <xdr:cNvPr id="16" name="ZoneTexte 15"/>
        <xdr:cNvSpPr txBox="1"/>
      </xdr:nvSpPr>
      <xdr:spPr>
        <a:xfrm>
          <a:off x="3245303" y="3270733"/>
          <a:ext cx="1707697" cy="5437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600" b="1">
              <a:solidFill>
                <a:sysClr val="windowText" lastClr="000000"/>
              </a:solidFill>
              <a:effectLst/>
              <a:latin typeface="+mn-lt"/>
              <a:ea typeface="+mn-ea"/>
              <a:cs typeface="+mn-cs"/>
            </a:rPr>
            <a:t>Comment transmettre votre dossier?</a:t>
          </a:r>
        </a:p>
        <a:p>
          <a:r>
            <a:rPr lang="fr-FR" sz="1400">
              <a:solidFill>
                <a:schemeClr val="tx1"/>
              </a:solidFill>
              <a:effectLst/>
              <a:latin typeface="+mn-lt"/>
              <a:ea typeface="+mn-ea"/>
              <a:cs typeface="+mn-cs"/>
            </a:rPr>
            <a:t> </a:t>
          </a:r>
          <a:endParaRPr lang="fr-FR" sz="1200">
            <a:solidFill>
              <a:schemeClr val="tx1"/>
            </a:solidFill>
            <a:effectLst/>
            <a:latin typeface="+mn-lt"/>
            <a:ea typeface="+mn-ea"/>
            <a:cs typeface="+mn-cs"/>
          </a:endParaRPr>
        </a:p>
        <a:p>
          <a:pPr lvl="0"/>
          <a:r>
            <a:rPr lang="fr-FR" sz="1200" b="1">
              <a:solidFill>
                <a:schemeClr val="tx1"/>
              </a:solidFill>
              <a:effectLst/>
              <a:latin typeface="+mn-lt"/>
              <a:ea typeface="+mn-ea"/>
              <a:cs typeface="+mn-cs"/>
            </a:rPr>
            <a:t>Par courrier à l’adresse suivante :</a:t>
          </a:r>
        </a:p>
        <a:p>
          <a:pPr lvl="0"/>
          <a:endParaRPr lang="fr-FR" sz="1200">
            <a:solidFill>
              <a:schemeClr val="tx1"/>
            </a:solidFill>
            <a:effectLst/>
            <a:latin typeface="+mn-lt"/>
            <a:ea typeface="+mn-ea"/>
            <a:cs typeface="+mn-cs"/>
          </a:endParaRPr>
        </a:p>
        <a:p>
          <a:r>
            <a:rPr lang="fr-FR" sz="1200" b="1">
              <a:solidFill>
                <a:schemeClr val="tx1"/>
              </a:solidFill>
              <a:effectLst/>
              <a:latin typeface="+mn-lt"/>
              <a:ea typeface="+mn-ea"/>
              <a:cs typeface="+mn-cs"/>
            </a:rPr>
            <a:t>Conseil départemental de l’Essonne</a:t>
          </a:r>
          <a:br>
            <a:rPr lang="fr-FR" sz="1200" b="1">
              <a:solidFill>
                <a:schemeClr val="tx1"/>
              </a:solidFill>
              <a:effectLst/>
              <a:latin typeface="+mn-lt"/>
              <a:ea typeface="+mn-ea"/>
              <a:cs typeface="+mn-cs"/>
            </a:rPr>
          </a:br>
          <a:r>
            <a:rPr lang="fr-FR" sz="1200" b="1">
              <a:solidFill>
                <a:schemeClr val="tx1"/>
              </a:solidFill>
              <a:effectLst/>
              <a:latin typeface="+mn-lt"/>
              <a:ea typeface="+mn-ea"/>
              <a:cs typeface="+mn-cs"/>
            </a:rPr>
            <a:t>Monsieur le Président</a:t>
          </a:r>
          <a:endParaRPr lang="fr-FR" sz="1200">
            <a:solidFill>
              <a:schemeClr val="tx1"/>
            </a:solidFill>
            <a:effectLst/>
            <a:latin typeface="+mn-lt"/>
            <a:ea typeface="+mn-ea"/>
            <a:cs typeface="+mn-cs"/>
          </a:endParaRPr>
        </a:p>
        <a:p>
          <a:r>
            <a:rPr lang="fr-FR" sz="1200" b="1">
              <a:solidFill>
                <a:schemeClr val="tx1"/>
              </a:solidFill>
              <a:effectLst/>
              <a:latin typeface="+mn-lt"/>
              <a:ea typeface="+mn-ea"/>
              <a:cs typeface="+mn-cs"/>
            </a:rPr>
            <a:t>DCJVA – Vie Associative</a:t>
          </a:r>
          <a:endParaRPr lang="fr-FR" sz="1200">
            <a:solidFill>
              <a:schemeClr val="tx1"/>
            </a:solidFill>
            <a:effectLst/>
            <a:latin typeface="+mn-lt"/>
            <a:ea typeface="+mn-ea"/>
            <a:cs typeface="+mn-cs"/>
          </a:endParaRPr>
        </a:p>
        <a:p>
          <a:r>
            <a:rPr lang="fr-FR" sz="1200" b="1">
              <a:solidFill>
                <a:schemeClr val="tx1"/>
              </a:solidFill>
              <a:effectLst/>
              <a:latin typeface="+mn-lt"/>
              <a:ea typeface="+mn-ea"/>
              <a:cs typeface="+mn-cs"/>
            </a:rPr>
            <a:t>Boulevard de France</a:t>
          </a:r>
          <a:endParaRPr lang="fr-FR" sz="1200">
            <a:solidFill>
              <a:schemeClr val="tx1"/>
            </a:solidFill>
            <a:effectLst/>
            <a:latin typeface="+mn-lt"/>
            <a:ea typeface="+mn-ea"/>
            <a:cs typeface="+mn-cs"/>
          </a:endParaRPr>
        </a:p>
        <a:p>
          <a:r>
            <a:rPr lang="fr-FR" sz="1200" b="1">
              <a:solidFill>
                <a:schemeClr val="tx1"/>
              </a:solidFill>
              <a:effectLst/>
              <a:latin typeface="+mn-lt"/>
              <a:ea typeface="+mn-ea"/>
              <a:cs typeface="+mn-cs"/>
            </a:rPr>
            <a:t>Evry-Courcouronnes</a:t>
          </a:r>
          <a:endParaRPr lang="fr-FR" sz="1200">
            <a:solidFill>
              <a:schemeClr val="tx1"/>
            </a:solidFill>
            <a:effectLst/>
            <a:latin typeface="+mn-lt"/>
            <a:ea typeface="+mn-ea"/>
            <a:cs typeface="+mn-cs"/>
          </a:endParaRPr>
        </a:p>
        <a:p>
          <a:r>
            <a:rPr lang="fr-FR" sz="1200" b="1">
              <a:solidFill>
                <a:schemeClr val="tx1"/>
              </a:solidFill>
              <a:effectLst/>
              <a:latin typeface="+mn-lt"/>
              <a:ea typeface="+mn-ea"/>
              <a:cs typeface="+mn-cs"/>
            </a:rPr>
            <a:t>91012 EVRY Cedex</a:t>
          </a:r>
          <a:endParaRPr lang="fr-FR" sz="1200">
            <a:solidFill>
              <a:schemeClr val="tx1"/>
            </a:solidFill>
            <a:effectLst/>
            <a:latin typeface="+mn-lt"/>
            <a:ea typeface="+mn-ea"/>
            <a:cs typeface="+mn-cs"/>
          </a:endParaRPr>
        </a:p>
        <a:p>
          <a:r>
            <a:rPr lang="fr-FR" sz="1200">
              <a:solidFill>
                <a:schemeClr val="tx1"/>
              </a:solidFill>
              <a:effectLst/>
              <a:latin typeface="+mn-lt"/>
              <a:ea typeface="+mn-ea"/>
              <a:cs typeface="+mn-cs"/>
            </a:rPr>
            <a:t> </a:t>
          </a:r>
        </a:p>
        <a:p>
          <a:r>
            <a:rPr lang="fr-FR" sz="1400">
              <a:solidFill>
                <a:schemeClr val="tx1"/>
              </a:solidFill>
              <a:effectLst/>
              <a:latin typeface="+mn-lt"/>
              <a:ea typeface="+mn-ea"/>
              <a:cs typeface="+mn-cs"/>
            </a:rPr>
            <a:t> </a:t>
          </a:r>
        </a:p>
        <a:p>
          <a:pPr lvl="0"/>
          <a:r>
            <a:rPr lang="fr-FR" sz="1200" b="1">
              <a:solidFill>
                <a:schemeClr val="tx1"/>
              </a:solidFill>
              <a:effectLst/>
              <a:latin typeface="+mn-lt"/>
              <a:ea typeface="+mn-ea"/>
              <a:cs typeface="+mn-cs"/>
            </a:rPr>
            <a:t>Par courriel à l’adresse suivante :</a:t>
          </a:r>
          <a:endParaRPr lang="fr-FR" sz="1200">
            <a:solidFill>
              <a:schemeClr val="tx1"/>
            </a:solidFill>
            <a:effectLst/>
            <a:latin typeface="+mn-lt"/>
            <a:ea typeface="+mn-ea"/>
            <a:cs typeface="+mn-cs"/>
          </a:endParaRPr>
        </a:p>
        <a:p>
          <a:r>
            <a:rPr lang="fr-FR" sz="1200" b="1" u="sng">
              <a:solidFill>
                <a:schemeClr val="tx1"/>
              </a:solidFill>
              <a:effectLst/>
              <a:latin typeface="+mn-lt"/>
              <a:ea typeface="+mn-ea"/>
              <a:cs typeface="+mn-cs"/>
              <a:hlinkClick xmlns:r="http://schemas.openxmlformats.org/officeDocument/2006/relationships" r:id=""/>
            </a:rPr>
            <a:t>geu-asso@cd-essonne.fr</a:t>
          </a:r>
          <a:endParaRPr lang="fr-FR" sz="1200" b="1" u="sng">
            <a:solidFill>
              <a:schemeClr val="tx1"/>
            </a:solidFill>
            <a:effectLst/>
            <a:latin typeface="+mn-lt"/>
            <a:ea typeface="+mn-ea"/>
            <a:cs typeface="+mn-cs"/>
          </a:endParaRPr>
        </a:p>
        <a:p>
          <a:endParaRPr lang="fr-FR" sz="1200">
            <a:solidFill>
              <a:schemeClr val="tx1"/>
            </a:solidFill>
            <a:effectLst/>
            <a:latin typeface="+mn-lt"/>
            <a:ea typeface="+mn-ea"/>
            <a:cs typeface="+mn-cs"/>
          </a:endParaRPr>
        </a:p>
        <a:p>
          <a:r>
            <a:rPr lang="fr-FR" sz="1200" b="1">
              <a:solidFill>
                <a:schemeClr val="tx1"/>
              </a:solidFill>
              <a:effectLst/>
              <a:latin typeface="+mn-lt"/>
              <a:ea typeface="+mn-ea"/>
              <a:cs typeface="+mn-cs"/>
            </a:rPr>
            <a:t>Inscrire dans l’objet de votre mail, l’intitulé :</a:t>
          </a:r>
          <a:endParaRPr lang="fr-FR" sz="1200">
            <a:solidFill>
              <a:schemeClr val="tx1"/>
            </a:solidFill>
            <a:effectLst/>
            <a:latin typeface="+mn-lt"/>
            <a:ea typeface="+mn-ea"/>
            <a:cs typeface="+mn-cs"/>
          </a:endParaRPr>
        </a:p>
        <a:p>
          <a:r>
            <a:rPr lang="fr-FR" sz="1200" b="1">
              <a:solidFill>
                <a:srgbClr val="00B0F0"/>
              </a:solidFill>
              <a:effectLst/>
              <a:latin typeface="+mn-lt"/>
              <a:ea typeface="+mn-ea"/>
              <a:cs typeface="+mn-cs"/>
            </a:rPr>
            <a:t>AIDE EXCEPTIONNELLE  + LE NOM DE VOTRE STRUCTURE</a:t>
          </a:r>
          <a:endParaRPr lang="fr-FR" sz="1200">
            <a:solidFill>
              <a:srgbClr val="00B0F0"/>
            </a:solidFill>
            <a:effectLst/>
            <a:latin typeface="+mn-lt"/>
            <a:ea typeface="+mn-ea"/>
            <a:cs typeface="+mn-cs"/>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4"/>
  <sheetViews>
    <sheetView topLeftCell="A34" zoomScale="70" zoomScaleNormal="70" workbookViewId="0">
      <selection activeCell="K43" sqref="K43"/>
    </sheetView>
  </sheetViews>
  <sheetFormatPr baseColWidth="10" defaultRowHeight="15" x14ac:dyDescent="0.25"/>
  <cols>
    <col min="1" max="3" width="11.42578125" style="7"/>
    <col min="6" max="6" width="9" customWidth="1"/>
  </cols>
  <sheetData>
    <row r="1" spans="1:32" x14ac:dyDescent="0.25">
      <c r="A1" s="52"/>
      <c r="B1" s="52"/>
      <c r="C1" s="52"/>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4"/>
      <c r="AF1" s="54"/>
    </row>
    <row r="2" spans="1:32" x14ac:dyDescent="0.25">
      <c r="A2" s="52"/>
      <c r="B2" s="52"/>
      <c r="C2" s="52"/>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4"/>
      <c r="AF2" s="54"/>
    </row>
    <row r="3" spans="1:32" x14ac:dyDescent="0.25">
      <c r="A3" s="52"/>
      <c r="B3" s="52"/>
      <c r="C3" s="52"/>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c r="AF3" s="54"/>
    </row>
    <row r="4" spans="1:32" x14ac:dyDescent="0.25">
      <c r="A4" s="52"/>
      <c r="B4" s="52"/>
      <c r="C4" s="52"/>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4"/>
      <c r="AF4" s="54"/>
    </row>
    <row r="5" spans="1:32" x14ac:dyDescent="0.25">
      <c r="A5" s="52"/>
      <c r="B5" s="52"/>
      <c r="C5" s="52"/>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4"/>
      <c r="AF5" s="54"/>
    </row>
    <row r="6" spans="1:32" x14ac:dyDescent="0.25">
      <c r="A6" s="52"/>
      <c r="B6" s="52"/>
      <c r="C6" s="5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4"/>
      <c r="AF6" s="54"/>
    </row>
    <row r="7" spans="1:32" x14ac:dyDescent="0.25">
      <c r="A7" s="52"/>
      <c r="B7" s="52"/>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4"/>
      <c r="AF7" s="54"/>
    </row>
    <row r="8" spans="1:32" x14ac:dyDescent="0.25">
      <c r="A8" s="52"/>
      <c r="B8" s="52"/>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4"/>
      <c r="AF8" s="54"/>
    </row>
    <row r="9" spans="1:32" x14ac:dyDescent="0.25">
      <c r="A9" s="52"/>
      <c r="B9" s="52"/>
      <c r="C9" s="52"/>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4"/>
      <c r="AF9" s="54"/>
    </row>
    <row r="10" spans="1:32" x14ac:dyDescent="0.25">
      <c r="A10" s="52"/>
      <c r="B10" s="52"/>
      <c r="C10" s="52"/>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4"/>
      <c r="AF10" s="54"/>
    </row>
    <row r="11" spans="1:32" x14ac:dyDescent="0.25">
      <c r="A11" s="52"/>
      <c r="B11" s="52"/>
      <c r="C11" s="52"/>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4"/>
      <c r="AF11" s="54"/>
    </row>
    <row r="12" spans="1:32" x14ac:dyDescent="0.25">
      <c r="A12" s="52"/>
      <c r="B12" s="52"/>
      <c r="C12" s="52"/>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4"/>
      <c r="AF12" s="54"/>
    </row>
    <row r="13" spans="1:32" x14ac:dyDescent="0.25">
      <c r="A13" s="52"/>
      <c r="B13" s="52"/>
      <c r="C13" s="52"/>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4"/>
      <c r="AF13" s="54"/>
    </row>
    <row r="14" spans="1:32" x14ac:dyDescent="0.25">
      <c r="A14" s="52"/>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4"/>
      <c r="AF14" s="54"/>
    </row>
    <row r="15" spans="1:32" x14ac:dyDescent="0.25">
      <c r="A15" s="52"/>
      <c r="B15" s="52"/>
      <c r="C15" s="52"/>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4"/>
      <c r="AF15" s="54"/>
    </row>
    <row r="16" spans="1:32" x14ac:dyDescent="0.25">
      <c r="A16" s="52"/>
      <c r="B16" s="52"/>
      <c r="C16" s="52"/>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4"/>
      <c r="AF16" s="54"/>
    </row>
    <row r="17" spans="1:32" x14ac:dyDescent="0.25">
      <c r="A17" s="52"/>
      <c r="B17" s="52"/>
      <c r="C17" s="52"/>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4"/>
      <c r="AF17" s="54"/>
    </row>
    <row r="18" spans="1:32" x14ac:dyDescent="0.25">
      <c r="A18" s="52"/>
      <c r="B18" s="52"/>
      <c r="C18" s="52"/>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4"/>
      <c r="AF18" s="54"/>
    </row>
    <row r="19" spans="1:32" x14ac:dyDescent="0.25">
      <c r="A19" s="52"/>
      <c r="B19" s="52"/>
      <c r="C19" s="52"/>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4"/>
      <c r="AF19" s="54"/>
    </row>
    <row r="20" spans="1:32" x14ac:dyDescent="0.25">
      <c r="A20" s="52"/>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4"/>
      <c r="AF20" s="54"/>
    </row>
    <row r="21" spans="1:32" x14ac:dyDescent="0.25">
      <c r="A21" s="52"/>
      <c r="B21" s="52"/>
      <c r="C21" s="52"/>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4"/>
      <c r="AF21" s="54"/>
    </row>
    <row r="22" spans="1:32" x14ac:dyDescent="0.25">
      <c r="A22" s="52"/>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4"/>
      <c r="AF22" s="54"/>
    </row>
    <row r="23" spans="1:32" x14ac:dyDescent="0.25">
      <c r="A23" s="52"/>
      <c r="B23" s="52"/>
      <c r="C23" s="52"/>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4"/>
      <c r="AF23" s="54"/>
    </row>
    <row r="24" spans="1:32" x14ac:dyDescent="0.25">
      <c r="A24" s="52"/>
      <c r="B24" s="52"/>
      <c r="C24" s="52"/>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4"/>
      <c r="AF24" s="54"/>
    </row>
    <row r="25" spans="1:32" x14ac:dyDescent="0.25">
      <c r="A25" s="52"/>
      <c r="B25" s="52"/>
      <c r="C25" s="52"/>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4"/>
    </row>
    <row r="26" spans="1:32" x14ac:dyDescent="0.25">
      <c r="A26" s="52"/>
      <c r="B26" s="52"/>
      <c r="C26" s="52"/>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4"/>
      <c r="AF26" s="54"/>
    </row>
    <row r="27" spans="1:32" x14ac:dyDescent="0.25">
      <c r="A27" s="52"/>
      <c r="B27" s="5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4"/>
      <c r="AF27" s="54"/>
    </row>
    <row r="28" spans="1:32" x14ac:dyDescent="0.25">
      <c r="A28" s="52"/>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4"/>
      <c r="AF28" s="54"/>
    </row>
    <row r="29" spans="1:32" x14ac:dyDescent="0.25">
      <c r="A29" s="52"/>
      <c r="B29" s="52"/>
      <c r="C29" s="52"/>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row>
    <row r="30" spans="1:32" x14ac:dyDescent="0.25">
      <c r="A30" s="52"/>
      <c r="B30" s="52"/>
      <c r="C30" s="52"/>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row>
    <row r="31" spans="1:32" x14ac:dyDescent="0.25">
      <c r="A31" s="52"/>
      <c r="B31" s="52"/>
      <c r="C31" s="52"/>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row>
    <row r="32" spans="1:32" x14ac:dyDescent="0.25">
      <c r="A32" s="52"/>
      <c r="B32" s="52"/>
      <c r="C32" s="52"/>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row>
    <row r="33" spans="1:30" x14ac:dyDescent="0.25">
      <c r="A33" s="52"/>
      <c r="B33" s="52"/>
      <c r="C33" s="52"/>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row>
    <row r="34" spans="1:30" x14ac:dyDescent="0.25">
      <c r="A34" s="52"/>
      <c r="B34" s="52"/>
      <c r="C34" s="52"/>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row>
    <row r="35" spans="1:30" x14ac:dyDescent="0.25">
      <c r="A35" s="52"/>
      <c r="B35" s="52"/>
      <c r="C35" s="52"/>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row>
    <row r="36" spans="1:30" x14ac:dyDescent="0.25">
      <c r="A36" s="52"/>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0" x14ac:dyDescent="0.25">
      <c r="A37" s="52"/>
      <c r="B37" s="52"/>
      <c r="C37" s="52"/>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row>
    <row r="38" spans="1:30" x14ac:dyDescent="0.25">
      <c r="A38" s="52"/>
      <c r="B38" s="52"/>
      <c r="C38" s="52"/>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row>
    <row r="39" spans="1:30" x14ac:dyDescent="0.25">
      <c r="A39" s="52"/>
      <c r="B39" s="52"/>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row>
    <row r="40" spans="1:30" x14ac:dyDescent="0.25">
      <c r="A40" s="52"/>
      <c r="B40" s="52"/>
      <c r="C40" s="5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row>
    <row r="41" spans="1:30" x14ac:dyDescent="0.25">
      <c r="A41" s="52"/>
      <c r="B41" s="52"/>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row>
    <row r="42" spans="1:30" x14ac:dyDescent="0.25">
      <c r="A42" s="52"/>
      <c r="B42" s="52"/>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row>
    <row r="43" spans="1:30" x14ac:dyDescent="0.25">
      <c r="A43" s="52"/>
      <c r="B43" s="52"/>
      <c r="C43" s="52"/>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1:30" x14ac:dyDescent="0.25">
      <c r="A44" s="52"/>
      <c r="B44" s="52"/>
      <c r="C44" s="52"/>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row>
    <row r="45" spans="1:30" x14ac:dyDescent="0.25">
      <c r="A45" s="52"/>
      <c r="B45" s="52"/>
      <c r="C45" s="52"/>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row>
    <row r="46" spans="1:30" x14ac:dyDescent="0.25">
      <c r="A46" s="52"/>
      <c r="B46" s="52"/>
      <c r="C46" s="52"/>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row>
    <row r="47" spans="1:30" x14ac:dyDescent="0.25">
      <c r="A47" s="52"/>
      <c r="B47" s="52"/>
      <c r="C47" s="52"/>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row>
    <row r="48" spans="1:30" x14ac:dyDescent="0.25">
      <c r="A48" s="52"/>
      <c r="B48" s="52"/>
      <c r="C48" s="52"/>
      <c r="D48" s="53"/>
      <c r="E48" s="53"/>
      <c r="F48" s="53"/>
      <c r="H48" s="53"/>
      <c r="I48" s="53"/>
      <c r="J48" s="53"/>
      <c r="K48" s="53"/>
      <c r="L48" s="53"/>
      <c r="M48" s="53"/>
      <c r="N48" s="53"/>
      <c r="O48" s="53"/>
      <c r="P48" s="53"/>
      <c r="Q48" s="53"/>
      <c r="R48" s="53"/>
      <c r="S48" s="53"/>
      <c r="T48" s="53"/>
      <c r="U48" s="53"/>
      <c r="V48" s="53"/>
      <c r="W48" s="53"/>
      <c r="X48" s="53"/>
      <c r="Y48" s="53"/>
      <c r="Z48" s="53"/>
      <c r="AA48" s="53"/>
      <c r="AB48" s="53"/>
      <c r="AC48" s="53"/>
      <c r="AD48" s="53"/>
    </row>
    <row r="49" spans="1:30" x14ac:dyDescent="0.25">
      <c r="A49" s="52"/>
      <c r="B49" s="52"/>
      <c r="C49" s="52"/>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row>
    <row r="50" spans="1:30" x14ac:dyDescent="0.25">
      <c r="A50" s="52"/>
      <c r="B50" s="52"/>
      <c r="C50" s="52"/>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row>
    <row r="51" spans="1:30" x14ac:dyDescent="0.25">
      <c r="A51" s="52"/>
      <c r="B51" s="52"/>
      <c r="C51" s="52"/>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row>
    <row r="52" spans="1:30" x14ac:dyDescent="0.25">
      <c r="A52" s="52"/>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row>
    <row r="53" spans="1:30" x14ac:dyDescent="0.25">
      <c r="A53" s="52"/>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row>
    <row r="54" spans="1:30" x14ac:dyDescent="0.25">
      <c r="A54" s="52"/>
      <c r="B54" s="52"/>
      <c r="C54" s="52"/>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row>
    <row r="55" spans="1:30" x14ac:dyDescent="0.25">
      <c r="A55" s="52"/>
      <c r="B55" s="52"/>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row>
    <row r="56" spans="1:30" x14ac:dyDescent="0.25">
      <c r="A56" s="52"/>
      <c r="B56" s="52"/>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row>
    <row r="57" spans="1:30" x14ac:dyDescent="0.25">
      <c r="A57" s="52"/>
      <c r="B57" s="52"/>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row>
    <row r="58" spans="1:30" x14ac:dyDescent="0.25">
      <c r="A58" s="52"/>
      <c r="B58" s="52"/>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0" x14ac:dyDescent="0.25">
      <c r="A59" s="52"/>
      <c r="B59" s="52"/>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row>
    <row r="60" spans="1:30" x14ac:dyDescent="0.25">
      <c r="A60" s="52"/>
      <c r="B60" s="52"/>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1:30" x14ac:dyDescent="0.25">
      <c r="A61" s="52"/>
      <c r="B61" s="52"/>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1:30" x14ac:dyDescent="0.25">
      <c r="A62" s="52"/>
      <c r="B62" s="52"/>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row>
    <row r="63" spans="1:30" x14ac:dyDescent="0.25">
      <c r="A63" s="52"/>
      <c r="B63" s="52"/>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row>
    <row r="64" spans="1:30" x14ac:dyDescent="0.25">
      <c r="A64" s="52"/>
      <c r="B64" s="52"/>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row>
    <row r="65" spans="1:30" x14ac:dyDescent="0.25">
      <c r="A65" s="52"/>
      <c r="B65" s="52"/>
      <c r="C65" s="52"/>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x14ac:dyDescent="0.25">
      <c r="A66" s="52"/>
      <c r="B66" s="52"/>
      <c r="C66" s="52"/>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row>
    <row r="67" spans="1:30" x14ac:dyDescent="0.25">
      <c r="A67" s="52"/>
      <c r="B67" s="52"/>
      <c r="C67" s="52"/>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row>
    <row r="68" spans="1:30" x14ac:dyDescent="0.25">
      <c r="A68" s="52"/>
      <c r="B68" s="52"/>
      <c r="C68" s="52"/>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row>
    <row r="69" spans="1:30" x14ac:dyDescent="0.25">
      <c r="A69" s="52"/>
      <c r="B69" s="52"/>
      <c r="C69" s="52"/>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row>
    <row r="70" spans="1:30" x14ac:dyDescent="0.25">
      <c r="A70" s="52"/>
      <c r="B70" s="52"/>
      <c r="C70" s="52"/>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row>
    <row r="71" spans="1:30" x14ac:dyDescent="0.25">
      <c r="A71" s="52"/>
      <c r="B71" s="52"/>
      <c r="C71" s="52"/>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row>
    <row r="72" spans="1:30" x14ac:dyDescent="0.25">
      <c r="A72" s="52"/>
      <c r="B72" s="52"/>
      <c r="C72" s="52"/>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row>
    <row r="73" spans="1:30" x14ac:dyDescent="0.25">
      <c r="A73" s="52"/>
      <c r="B73" s="52"/>
      <c r="C73" s="52"/>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row>
    <row r="74" spans="1:30" x14ac:dyDescent="0.25">
      <c r="A74" s="52"/>
      <c r="B74" s="52"/>
      <c r="C74" s="52"/>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row>
    <row r="75" spans="1:30" x14ac:dyDescent="0.25">
      <c r="A75" s="52"/>
      <c r="B75" s="52"/>
      <c r="C75" s="52"/>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row>
    <row r="76" spans="1:30" x14ac:dyDescent="0.25">
      <c r="A76" s="52"/>
      <c r="B76" s="52"/>
      <c r="C76" s="52"/>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row>
    <row r="77" spans="1:30" x14ac:dyDescent="0.25">
      <c r="A77" s="52"/>
      <c r="B77" s="52"/>
      <c r="C77" s="52"/>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row>
    <row r="78" spans="1:30" x14ac:dyDescent="0.25">
      <c r="A78" s="52"/>
      <c r="B78" s="52"/>
      <c r="C78" s="52"/>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row>
    <row r="79" spans="1:30" x14ac:dyDescent="0.25">
      <c r="A79" s="52"/>
      <c r="B79" s="52"/>
      <c r="C79" s="52"/>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row>
    <row r="80" spans="1:30" x14ac:dyDescent="0.25">
      <c r="A80" s="52"/>
      <c r="B80" s="52"/>
      <c r="C80" s="52"/>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row>
    <row r="81" spans="1:30" x14ac:dyDescent="0.25">
      <c r="A81" s="52"/>
      <c r="B81" s="52"/>
      <c r="C81" s="52"/>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row>
    <row r="82" spans="1:30" x14ac:dyDescent="0.25">
      <c r="A82" s="52"/>
      <c r="B82" s="52"/>
      <c r="C82" s="52"/>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row>
    <row r="83" spans="1:30" x14ac:dyDescent="0.25">
      <c r="A83" s="52"/>
      <c r="B83" s="52"/>
      <c r="C83" s="52"/>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row r="84" spans="1:30" x14ac:dyDescent="0.25">
      <c r="A84" s="52"/>
      <c r="B84" s="52"/>
      <c r="C84" s="52"/>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row>
    <row r="85" spans="1:30" x14ac:dyDescent="0.25">
      <c r="A85" s="52"/>
      <c r="B85" s="52"/>
      <c r="C85" s="52"/>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row>
    <row r="86" spans="1:30" x14ac:dyDescent="0.25">
      <c r="A86" s="52"/>
      <c r="B86" s="52"/>
      <c r="C86" s="52"/>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row>
    <row r="87" spans="1:30" x14ac:dyDescent="0.25">
      <c r="A87" s="52"/>
      <c r="B87" s="52"/>
      <c r="C87" s="52"/>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row>
    <row r="88" spans="1:30" x14ac:dyDescent="0.25">
      <c r="A88" s="52"/>
      <c r="B88" s="52"/>
      <c r="C88" s="52"/>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row>
    <row r="89" spans="1:30" x14ac:dyDescent="0.25">
      <c r="A89" s="52"/>
      <c r="B89" s="52"/>
      <c r="C89" s="52"/>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row>
    <row r="90" spans="1:30" x14ac:dyDescent="0.25">
      <c r="A90" s="52"/>
      <c r="B90" s="52"/>
      <c r="C90" s="52"/>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row>
    <row r="91" spans="1:30" x14ac:dyDescent="0.25">
      <c r="A91" s="52"/>
      <c r="B91" s="52"/>
      <c r="C91" s="52"/>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row>
    <row r="92" spans="1:30" x14ac:dyDescent="0.25">
      <c r="A92" s="52"/>
      <c r="B92" s="52"/>
      <c r="C92" s="52"/>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row>
    <row r="93" spans="1:30" x14ac:dyDescent="0.25">
      <c r="A93" s="52"/>
      <c r="B93" s="52"/>
      <c r="C93" s="52"/>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row>
    <row r="94" spans="1:30" x14ac:dyDescent="0.25">
      <c r="A94" s="52"/>
      <c r="B94" s="52"/>
      <c r="C94" s="52"/>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row>
    <row r="95" spans="1:30" x14ac:dyDescent="0.25">
      <c r="A95" s="52"/>
      <c r="B95" s="52"/>
      <c r="C95" s="52"/>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row>
    <row r="96" spans="1:30" x14ac:dyDescent="0.25">
      <c r="A96" s="52"/>
      <c r="B96" s="52"/>
      <c r="C96" s="52"/>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row>
    <row r="97" spans="1:30" x14ac:dyDescent="0.25">
      <c r="A97" s="52"/>
      <c r="B97" s="52"/>
      <c r="C97" s="52"/>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row>
    <row r="98" spans="1:30" x14ac:dyDescent="0.25">
      <c r="A98" s="52"/>
      <c r="B98" s="52"/>
      <c r="C98" s="52"/>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row>
    <row r="99" spans="1:30" x14ac:dyDescent="0.25">
      <c r="A99" s="52"/>
      <c r="B99" s="52"/>
      <c r="C99" s="52"/>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row>
    <row r="100" spans="1:30" x14ac:dyDescent="0.25">
      <c r="A100" s="52"/>
      <c r="B100" s="52"/>
      <c r="C100" s="52"/>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row>
    <row r="101" spans="1:30" x14ac:dyDescent="0.25">
      <c r="A101" s="52"/>
      <c r="B101" s="52"/>
      <c r="C101" s="52"/>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row>
    <row r="102" spans="1:30" x14ac:dyDescent="0.25">
      <c r="A102" s="52"/>
      <c r="B102" s="52"/>
      <c r="C102" s="52"/>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row>
    <row r="103" spans="1:30" x14ac:dyDescent="0.25">
      <c r="A103" s="52"/>
      <c r="B103" s="52"/>
      <c r="C103" s="52"/>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row>
    <row r="104" spans="1:30" x14ac:dyDescent="0.25">
      <c r="A104" s="52"/>
      <c r="B104" s="52"/>
      <c r="C104" s="52"/>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row>
    <row r="105" spans="1:30" x14ac:dyDescent="0.25">
      <c r="A105" s="52"/>
      <c r="B105" s="52"/>
      <c r="C105" s="52"/>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row>
    <row r="106" spans="1:30" x14ac:dyDescent="0.25">
      <c r="A106" s="52"/>
      <c r="B106" s="52"/>
      <c r="C106" s="52"/>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row>
    <row r="107" spans="1:30" x14ac:dyDescent="0.25">
      <c r="A107" s="52"/>
      <c r="B107" s="52"/>
      <c r="C107" s="52"/>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row>
    <row r="108" spans="1:30" x14ac:dyDescent="0.25">
      <c r="A108" s="52"/>
      <c r="B108" s="52"/>
      <c r="C108" s="52"/>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row>
    <row r="109" spans="1:30" x14ac:dyDescent="0.25">
      <c r="A109" s="52"/>
      <c r="B109" s="52"/>
      <c r="C109" s="52"/>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row>
    <row r="110" spans="1:30" x14ac:dyDescent="0.25">
      <c r="A110" s="52"/>
      <c r="B110" s="52"/>
      <c r="C110" s="52"/>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row>
    <row r="111" spans="1:30" x14ac:dyDescent="0.25">
      <c r="A111" s="52"/>
      <c r="B111" s="52"/>
      <c r="C111" s="52"/>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row>
    <row r="112" spans="1:30" x14ac:dyDescent="0.25">
      <c r="A112" s="52"/>
      <c r="B112" s="52"/>
      <c r="C112" s="52"/>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row>
    <row r="113" spans="1:30" x14ac:dyDescent="0.25">
      <c r="A113" s="52"/>
      <c r="B113" s="52"/>
      <c r="C113" s="52"/>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row>
    <row r="114" spans="1:30" x14ac:dyDescent="0.25">
      <c r="A114" s="52"/>
      <c r="B114" s="52"/>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row>
    <row r="115" spans="1:30" x14ac:dyDescent="0.25">
      <c r="A115" s="52"/>
      <c r="B115" s="52"/>
      <c r="C115" s="52"/>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row>
    <row r="116" spans="1:30" x14ac:dyDescent="0.25">
      <c r="A116" s="52"/>
      <c r="B116" s="52"/>
      <c r="C116" s="52"/>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row>
    <row r="117" spans="1:30" x14ac:dyDescent="0.25">
      <c r="A117" s="52"/>
      <c r="B117" s="52"/>
      <c r="C117" s="52"/>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row>
    <row r="118" spans="1:30" x14ac:dyDescent="0.25">
      <c r="A118" s="52"/>
      <c r="B118" s="52"/>
      <c r="C118" s="52"/>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row>
    <row r="119" spans="1:30" x14ac:dyDescent="0.25">
      <c r="A119" s="52"/>
      <c r="B119" s="52"/>
      <c r="C119" s="52"/>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row>
    <row r="120" spans="1:30" x14ac:dyDescent="0.25">
      <c r="A120" s="52"/>
      <c r="B120" s="52"/>
      <c r="C120" s="52"/>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row>
    <row r="121" spans="1:30" x14ac:dyDescent="0.25">
      <c r="A121" s="52"/>
      <c r="B121" s="52"/>
      <c r="C121" s="52"/>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row>
    <row r="122" spans="1:30" x14ac:dyDescent="0.25">
      <c r="A122" s="52"/>
      <c r="B122" s="52"/>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row>
    <row r="123" spans="1:30" x14ac:dyDescent="0.25">
      <c r="A123" s="52"/>
      <c r="B123" s="52"/>
      <c r="C123" s="52"/>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row>
    <row r="124" spans="1:30" x14ac:dyDescent="0.25">
      <c r="A124" s="52"/>
      <c r="B124" s="52"/>
      <c r="C124" s="52"/>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row>
    <row r="125" spans="1:30" x14ac:dyDescent="0.25">
      <c r="A125" s="52"/>
      <c r="B125" s="52"/>
      <c r="C125" s="52"/>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row>
    <row r="126" spans="1:30" x14ac:dyDescent="0.25">
      <c r="A126" s="52"/>
      <c r="B126" s="52"/>
      <c r="C126" s="52"/>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row>
    <row r="127" spans="1:30" x14ac:dyDescent="0.25">
      <c r="A127" s="52"/>
      <c r="B127" s="52"/>
      <c r="C127" s="52"/>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row>
    <row r="128" spans="1:30" x14ac:dyDescent="0.25">
      <c r="A128" s="52"/>
      <c r="B128" s="52"/>
      <c r="C128" s="52"/>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row>
    <row r="129" spans="1:30" x14ac:dyDescent="0.25">
      <c r="A129" s="52"/>
      <c r="B129" s="52"/>
      <c r="C129" s="52"/>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row>
    <row r="130" spans="1:30" x14ac:dyDescent="0.25">
      <c r="A130" s="52"/>
      <c r="B130" s="52"/>
      <c r="C130" s="52"/>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row>
    <row r="131" spans="1:30" x14ac:dyDescent="0.25">
      <c r="A131" s="52"/>
      <c r="B131" s="52"/>
      <c r="C131" s="52"/>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row>
    <row r="132" spans="1:30" x14ac:dyDescent="0.25">
      <c r="A132" s="52"/>
      <c r="B132" s="52"/>
      <c r="C132" s="52"/>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row>
    <row r="133" spans="1:30" x14ac:dyDescent="0.25">
      <c r="A133" s="52"/>
      <c r="B133" s="52"/>
      <c r="C133" s="52"/>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row>
    <row r="134" spans="1:30" x14ac:dyDescent="0.25">
      <c r="A134" s="52"/>
      <c r="B134" s="52"/>
      <c r="C134" s="52"/>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row>
    <row r="135" spans="1:30" x14ac:dyDescent="0.25">
      <c r="A135" s="52"/>
      <c r="B135" s="52"/>
      <c r="C135" s="52"/>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row>
    <row r="136" spans="1:30" x14ac:dyDescent="0.25">
      <c r="A136" s="52"/>
      <c r="B136" s="52"/>
      <c r="C136" s="52"/>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row>
    <row r="137" spans="1:30" x14ac:dyDescent="0.25">
      <c r="A137" s="52"/>
      <c r="B137" s="52"/>
      <c r="C137" s="52"/>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row>
    <row r="138" spans="1:30" x14ac:dyDescent="0.25">
      <c r="A138" s="52"/>
      <c r="B138" s="52"/>
      <c r="C138" s="52"/>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row>
    <row r="139" spans="1:30" x14ac:dyDescent="0.25">
      <c r="A139" s="52"/>
      <c r="B139" s="52"/>
      <c r="C139" s="52"/>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row>
    <row r="140" spans="1:30" x14ac:dyDescent="0.25">
      <c r="A140" s="52"/>
      <c r="B140" s="52"/>
      <c r="C140" s="52"/>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row>
    <row r="141" spans="1:30" x14ac:dyDescent="0.25">
      <c r="A141" s="52"/>
      <c r="B141" s="52"/>
      <c r="C141" s="52"/>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row>
    <row r="142" spans="1:30" x14ac:dyDescent="0.25">
      <c r="A142" s="52"/>
      <c r="B142" s="52"/>
      <c r="C142" s="52"/>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row>
    <row r="143" spans="1:30" x14ac:dyDescent="0.25">
      <c r="A143" s="52"/>
      <c r="B143" s="52"/>
      <c r="C143" s="52"/>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row>
    <row r="144" spans="1:30" x14ac:dyDescent="0.25">
      <c r="A144" s="52"/>
      <c r="B144" s="52"/>
      <c r="C144" s="52"/>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row>
    <row r="145" spans="1:30" x14ac:dyDescent="0.25">
      <c r="A145" s="52"/>
      <c r="B145" s="52"/>
      <c r="C145" s="52"/>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row>
    <row r="146" spans="1:30" x14ac:dyDescent="0.25">
      <c r="A146" s="52"/>
      <c r="B146" s="52"/>
      <c r="C146" s="52"/>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row>
    <row r="147" spans="1:30" x14ac:dyDescent="0.25">
      <c r="A147" s="52"/>
      <c r="B147" s="52"/>
      <c r="C147" s="52"/>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row>
    <row r="148" spans="1:30" x14ac:dyDescent="0.25">
      <c r="A148" s="52"/>
      <c r="B148" s="52"/>
      <c r="C148" s="52"/>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row>
    <row r="149" spans="1:30" x14ac:dyDescent="0.25">
      <c r="A149" s="52"/>
      <c r="B149" s="52"/>
      <c r="C149" s="52"/>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row>
    <row r="150" spans="1:30" x14ac:dyDescent="0.25">
      <c r="A150" s="52"/>
      <c r="B150" s="52"/>
      <c r="C150" s="52"/>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row>
    <row r="151" spans="1:30" x14ac:dyDescent="0.25">
      <c r="A151" s="52"/>
      <c r="B151" s="52"/>
      <c r="C151" s="52"/>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row>
    <row r="152" spans="1:30" x14ac:dyDescent="0.25">
      <c r="A152" s="52"/>
      <c r="B152" s="52"/>
      <c r="C152" s="52"/>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row>
    <row r="153" spans="1:30" x14ac:dyDescent="0.25">
      <c r="A153" s="52"/>
      <c r="B153" s="52"/>
      <c r="C153" s="52"/>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row>
    <row r="154" spans="1:30" x14ac:dyDescent="0.25">
      <c r="A154" s="52"/>
      <c r="B154" s="52"/>
      <c r="C154" s="52"/>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row>
    <row r="155" spans="1:30" x14ac:dyDescent="0.25">
      <c r="A155" s="52"/>
      <c r="B155" s="52"/>
      <c r="C155" s="52"/>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row>
    <row r="156" spans="1:30" x14ac:dyDescent="0.25">
      <c r="A156" s="52"/>
      <c r="B156" s="52"/>
      <c r="C156" s="52"/>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row>
    <row r="157" spans="1:30" x14ac:dyDescent="0.25">
      <c r="A157" s="52"/>
      <c r="B157" s="52"/>
      <c r="C157" s="52"/>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row>
    <row r="158" spans="1:30" x14ac:dyDescent="0.25">
      <c r="A158" s="52"/>
      <c r="B158" s="52"/>
      <c r="C158" s="52"/>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row>
    <row r="159" spans="1:30" x14ac:dyDescent="0.25">
      <c r="A159" s="52"/>
      <c r="B159" s="52"/>
      <c r="C159" s="52"/>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row>
    <row r="160" spans="1:30" x14ac:dyDescent="0.25">
      <c r="A160" s="52"/>
      <c r="B160" s="52"/>
      <c r="C160" s="52"/>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row>
    <row r="161" spans="1:30" x14ac:dyDescent="0.25">
      <c r="A161" s="52"/>
      <c r="B161" s="52"/>
      <c r="C161" s="52"/>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row>
    <row r="162" spans="1:30" x14ac:dyDescent="0.25">
      <c r="A162" s="52"/>
      <c r="B162" s="52"/>
      <c r="C162" s="52"/>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row>
    <row r="163" spans="1:30" x14ac:dyDescent="0.25">
      <c r="A163" s="52"/>
      <c r="B163" s="52"/>
      <c r="C163" s="52"/>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row>
    <row r="164" spans="1:30" x14ac:dyDescent="0.25">
      <c r="A164" s="52"/>
      <c r="B164" s="52"/>
      <c r="C164" s="52"/>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row>
    <row r="165" spans="1:30" x14ac:dyDescent="0.25">
      <c r="A165" s="52"/>
      <c r="B165" s="52"/>
      <c r="C165" s="52"/>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row>
    <row r="166" spans="1:30" x14ac:dyDescent="0.25">
      <c r="A166" s="52"/>
      <c r="B166" s="52"/>
      <c r="C166" s="52"/>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row>
    <row r="167" spans="1:30" x14ac:dyDescent="0.25">
      <c r="A167" s="52"/>
      <c r="B167" s="52"/>
      <c r="C167" s="52"/>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row>
    <row r="168" spans="1:30" x14ac:dyDescent="0.25">
      <c r="A168" s="52"/>
      <c r="B168" s="52"/>
      <c r="C168" s="52"/>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row>
    <row r="169" spans="1:30" x14ac:dyDescent="0.25">
      <c r="A169" s="52"/>
      <c r="B169" s="52"/>
      <c r="C169" s="52"/>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row>
    <row r="170" spans="1:30" x14ac:dyDescent="0.25">
      <c r="A170" s="52"/>
      <c r="B170" s="52"/>
      <c r="C170" s="52"/>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row>
    <row r="171" spans="1:30" x14ac:dyDescent="0.25">
      <c r="A171" s="52"/>
      <c r="B171" s="52"/>
      <c r="C171" s="52"/>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row>
    <row r="172" spans="1:30" x14ac:dyDescent="0.25">
      <c r="A172" s="52"/>
      <c r="B172" s="52"/>
      <c r="C172" s="52"/>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row>
    <row r="173" spans="1:30" x14ac:dyDescent="0.25">
      <c r="A173" s="52"/>
      <c r="B173" s="52"/>
      <c r="C173" s="52"/>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row>
    <row r="174" spans="1:30" x14ac:dyDescent="0.25">
      <c r="A174" s="52"/>
      <c r="B174" s="52"/>
      <c r="C174" s="52"/>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row>
    <row r="175" spans="1:30" x14ac:dyDescent="0.25">
      <c r="A175" s="52"/>
      <c r="B175" s="52"/>
      <c r="C175" s="52"/>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row>
    <row r="176" spans="1:30" x14ac:dyDescent="0.25">
      <c r="A176" s="52"/>
      <c r="B176" s="52"/>
      <c r="C176" s="52"/>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row>
    <row r="177" spans="1:30" x14ac:dyDescent="0.25">
      <c r="A177" s="52"/>
      <c r="B177" s="52"/>
      <c r="C177" s="52"/>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row>
    <row r="178" spans="1:30" x14ac:dyDescent="0.25">
      <c r="A178" s="52"/>
      <c r="B178" s="52"/>
      <c r="C178" s="52"/>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row>
    <row r="179" spans="1:30" x14ac:dyDescent="0.25">
      <c r="A179" s="52"/>
      <c r="B179" s="52"/>
      <c r="C179" s="52"/>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row>
    <row r="180" spans="1:30" x14ac:dyDescent="0.25">
      <c r="A180" s="52"/>
      <c r="B180" s="52"/>
      <c r="C180" s="52"/>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row>
    <row r="181" spans="1:30" x14ac:dyDescent="0.25">
      <c r="A181" s="52"/>
      <c r="B181" s="52"/>
      <c r="C181" s="52"/>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row>
    <row r="182" spans="1:30" x14ac:dyDescent="0.25">
      <c r="A182" s="52"/>
      <c r="B182" s="52"/>
      <c r="C182" s="52"/>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row>
    <row r="183" spans="1:30" x14ac:dyDescent="0.25">
      <c r="A183" s="52"/>
      <c r="B183" s="52"/>
      <c r="C183" s="52"/>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row>
    <row r="184" spans="1:30" x14ac:dyDescent="0.25">
      <c r="A184" s="52"/>
      <c r="B184" s="52"/>
      <c r="C184" s="52"/>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row>
    <row r="185" spans="1:30" x14ac:dyDescent="0.25">
      <c r="A185" s="52"/>
      <c r="B185" s="52"/>
      <c r="C185" s="52"/>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row>
    <row r="186" spans="1:30" x14ac:dyDescent="0.25">
      <c r="A186" s="52"/>
      <c r="B186" s="52"/>
      <c r="C186" s="52"/>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row>
    <row r="187" spans="1:30" x14ac:dyDescent="0.25">
      <c r="A187" s="52"/>
      <c r="B187" s="52"/>
      <c r="C187" s="52"/>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row>
    <row r="188" spans="1:30" x14ac:dyDescent="0.25">
      <c r="A188" s="52"/>
      <c r="B188" s="52"/>
      <c r="C188" s="52"/>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row>
    <row r="189" spans="1:30" x14ac:dyDescent="0.25">
      <c r="A189" s="52"/>
      <c r="B189" s="52"/>
      <c r="C189" s="52"/>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row>
    <row r="190" spans="1:30" x14ac:dyDescent="0.25">
      <c r="A190" s="52"/>
      <c r="B190" s="52"/>
      <c r="C190" s="52"/>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row>
    <row r="191" spans="1:30" x14ac:dyDescent="0.25">
      <c r="A191" s="52"/>
      <c r="B191" s="52"/>
      <c r="C191" s="52"/>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row>
    <row r="192" spans="1:30" x14ac:dyDescent="0.25">
      <c r="A192" s="52"/>
      <c r="B192" s="52"/>
      <c r="C192" s="52"/>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row>
    <row r="193" spans="1:30" x14ac:dyDescent="0.25">
      <c r="A193" s="52"/>
      <c r="B193" s="52"/>
      <c r="C193" s="52"/>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row>
    <row r="194" spans="1:30" x14ac:dyDescent="0.25">
      <c r="A194" s="52"/>
      <c r="B194" s="52"/>
      <c r="C194" s="52"/>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row>
    <row r="195" spans="1:30" x14ac:dyDescent="0.25">
      <c r="A195" s="52"/>
      <c r="B195" s="52"/>
      <c r="C195" s="52"/>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row>
    <row r="196" spans="1:30" x14ac:dyDescent="0.25">
      <c r="A196" s="52"/>
      <c r="B196" s="52"/>
      <c r="C196" s="52"/>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row>
    <row r="197" spans="1:30" x14ac:dyDescent="0.25">
      <c r="A197" s="52"/>
      <c r="B197" s="52"/>
      <c r="C197" s="52"/>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row>
    <row r="198" spans="1:30" x14ac:dyDescent="0.25">
      <c r="A198" s="52"/>
      <c r="B198" s="52"/>
      <c r="C198" s="52"/>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row>
    <row r="199" spans="1:30" x14ac:dyDescent="0.25">
      <c r="A199" s="52"/>
      <c r="B199" s="52"/>
      <c r="C199" s="52"/>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row>
    <row r="200" spans="1:30" x14ac:dyDescent="0.25">
      <c r="A200" s="52"/>
      <c r="B200" s="52"/>
      <c r="C200" s="52"/>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row>
    <row r="201" spans="1:30" x14ac:dyDescent="0.25">
      <c r="A201" s="52"/>
      <c r="B201" s="52"/>
      <c r="C201" s="52"/>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row>
    <row r="202" spans="1:30" x14ac:dyDescent="0.25">
      <c r="A202" s="52"/>
      <c r="B202" s="52"/>
      <c r="C202" s="52"/>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row>
    <row r="203" spans="1:30" x14ac:dyDescent="0.25">
      <c r="A203" s="52"/>
      <c r="B203" s="52"/>
      <c r="C203" s="52"/>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row>
    <row r="204" spans="1:30" x14ac:dyDescent="0.25">
      <c r="A204" s="52"/>
      <c r="B204" s="52"/>
      <c r="C204" s="52"/>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row>
    <row r="205" spans="1:30" x14ac:dyDescent="0.25">
      <c r="A205" s="52"/>
      <c r="B205" s="52"/>
      <c r="C205" s="52"/>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row>
    <row r="206" spans="1:30" x14ac:dyDescent="0.25">
      <c r="A206" s="52"/>
      <c r="B206" s="52"/>
      <c r="C206" s="52"/>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row>
    <row r="207" spans="1:30" x14ac:dyDescent="0.25">
      <c r="A207" s="52"/>
      <c r="B207" s="52"/>
      <c r="C207" s="52"/>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row>
    <row r="208" spans="1:30" x14ac:dyDescent="0.25">
      <c r="A208" s="52"/>
      <c r="B208" s="52"/>
      <c r="C208" s="52"/>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row>
    <row r="209" spans="1:30" x14ac:dyDescent="0.25">
      <c r="A209" s="52"/>
      <c r="B209" s="52"/>
      <c r="C209" s="52"/>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row>
    <row r="210" spans="1:30" x14ac:dyDescent="0.25">
      <c r="A210" s="52"/>
      <c r="B210" s="52"/>
      <c r="C210" s="52"/>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row>
    <row r="211" spans="1:30" x14ac:dyDescent="0.25">
      <c r="A211" s="52"/>
      <c r="B211" s="52"/>
      <c r="C211" s="52"/>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row>
    <row r="212" spans="1:30" x14ac:dyDescent="0.25">
      <c r="A212" s="52"/>
      <c r="B212" s="52"/>
      <c r="C212" s="52"/>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row>
    <row r="213" spans="1:30" x14ac:dyDescent="0.25">
      <c r="A213" s="52"/>
      <c r="B213" s="52"/>
      <c r="C213" s="52"/>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row>
    <row r="214" spans="1:30" x14ac:dyDescent="0.25">
      <c r="A214" s="52"/>
      <c r="B214" s="52"/>
      <c r="C214" s="52"/>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row>
    <row r="215" spans="1:30" x14ac:dyDescent="0.25">
      <c r="A215" s="52"/>
      <c r="B215" s="52"/>
      <c r="C215" s="52"/>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row>
    <row r="216" spans="1:30" x14ac:dyDescent="0.25">
      <c r="A216" s="52"/>
      <c r="B216" s="52"/>
      <c r="C216" s="52"/>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row>
    <row r="217" spans="1:30" x14ac:dyDescent="0.25">
      <c r="A217" s="52"/>
      <c r="B217" s="52"/>
      <c r="C217" s="52"/>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row>
    <row r="218" spans="1:30" x14ac:dyDescent="0.25">
      <c r="A218" s="52"/>
      <c r="B218" s="52"/>
      <c r="C218" s="52"/>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row>
    <row r="219" spans="1:30" x14ac:dyDescent="0.25">
      <c r="A219" s="52"/>
      <c r="B219" s="52"/>
      <c r="C219" s="52"/>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row>
    <row r="220" spans="1:30" x14ac:dyDescent="0.25">
      <c r="A220" s="52"/>
      <c r="B220" s="52"/>
      <c r="C220" s="52"/>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row>
    <row r="221" spans="1:30" x14ac:dyDescent="0.25">
      <c r="A221" s="52"/>
      <c r="B221" s="52"/>
      <c r="C221" s="52"/>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row>
    <row r="222" spans="1:30" x14ac:dyDescent="0.25">
      <c r="A222" s="52"/>
      <c r="B222" s="52"/>
      <c r="C222" s="52"/>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row>
    <row r="223" spans="1:30" x14ac:dyDescent="0.25">
      <c r="A223" s="52"/>
      <c r="B223" s="52"/>
      <c r="C223" s="52"/>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row>
    <row r="224" spans="1:30" x14ac:dyDescent="0.25">
      <c r="A224" s="52"/>
      <c r="B224" s="52"/>
      <c r="C224" s="52"/>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row>
    <row r="225" spans="1:30" x14ac:dyDescent="0.25">
      <c r="A225" s="52"/>
      <c r="B225" s="52"/>
      <c r="C225" s="52"/>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row>
    <row r="226" spans="1:30" x14ac:dyDescent="0.25">
      <c r="A226" s="52"/>
      <c r="B226" s="52"/>
      <c r="C226" s="52"/>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row>
    <row r="227" spans="1:30" x14ac:dyDescent="0.25">
      <c r="A227" s="52"/>
      <c r="B227" s="52"/>
      <c r="C227" s="52"/>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row>
    <row r="228" spans="1:30" x14ac:dyDescent="0.25">
      <c r="A228" s="52"/>
      <c r="B228" s="52"/>
      <c r="C228" s="52"/>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row>
    <row r="229" spans="1:30" x14ac:dyDescent="0.25">
      <c r="A229" s="52"/>
      <c r="B229" s="52"/>
      <c r="C229" s="52"/>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row>
    <row r="230" spans="1:30" x14ac:dyDescent="0.25">
      <c r="A230" s="52"/>
      <c r="B230" s="52"/>
      <c r="C230" s="52"/>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row>
    <row r="231" spans="1:30" x14ac:dyDescent="0.25">
      <c r="A231" s="52"/>
      <c r="B231" s="52"/>
      <c r="C231" s="52"/>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row>
    <row r="232" spans="1:30" x14ac:dyDescent="0.25">
      <c r="A232" s="52"/>
      <c r="B232" s="52"/>
      <c r="C232" s="52"/>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row>
    <row r="233" spans="1:30" x14ac:dyDescent="0.25">
      <c r="A233" s="52"/>
      <c r="B233" s="52"/>
      <c r="C233" s="52"/>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row>
    <row r="234" spans="1:30" x14ac:dyDescent="0.25">
      <c r="A234" s="52"/>
      <c r="B234" s="52"/>
      <c r="C234" s="52"/>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row>
    <row r="235" spans="1:30" x14ac:dyDescent="0.25">
      <c r="A235" s="52"/>
      <c r="B235" s="52"/>
      <c r="C235" s="52"/>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row>
    <row r="236" spans="1:30" x14ac:dyDescent="0.25">
      <c r="A236" s="52"/>
      <c r="B236" s="52"/>
      <c r="C236" s="52"/>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row>
    <row r="237" spans="1:30" x14ac:dyDescent="0.25">
      <c r="A237" s="52"/>
      <c r="B237" s="52"/>
      <c r="C237" s="52"/>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row>
    <row r="238" spans="1:30" x14ac:dyDescent="0.25">
      <c r="A238" s="52"/>
      <c r="B238" s="52"/>
      <c r="C238" s="52"/>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row>
    <row r="239" spans="1:30" x14ac:dyDescent="0.25">
      <c r="A239" s="52"/>
      <c r="B239" s="52"/>
      <c r="C239" s="52"/>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row>
    <row r="240" spans="1:30" x14ac:dyDescent="0.25">
      <c r="A240" s="52"/>
      <c r="B240" s="52"/>
      <c r="C240" s="52"/>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row>
    <row r="241" spans="1:30" x14ac:dyDescent="0.25">
      <c r="A241" s="52"/>
      <c r="B241" s="52"/>
      <c r="C241" s="52"/>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row>
    <row r="242" spans="1:30" x14ac:dyDescent="0.25">
      <c r="A242" s="52"/>
      <c r="B242" s="52"/>
      <c r="C242" s="52"/>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row>
    <row r="243" spans="1:30" x14ac:dyDescent="0.25">
      <c r="A243" s="52"/>
      <c r="B243" s="52"/>
      <c r="C243" s="52"/>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row>
    <row r="244" spans="1:30" x14ac:dyDescent="0.25">
      <c r="A244" s="52"/>
      <c r="B244" s="52"/>
      <c r="C244" s="52"/>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row>
    <row r="245" spans="1:30" x14ac:dyDescent="0.25">
      <c r="A245" s="52"/>
      <c r="B245" s="52"/>
      <c r="C245" s="52"/>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row>
    <row r="246" spans="1:30" x14ac:dyDescent="0.25">
      <c r="A246" s="52"/>
      <c r="B246" s="52"/>
      <c r="C246" s="52"/>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row>
    <row r="247" spans="1:30" x14ac:dyDescent="0.25">
      <c r="A247" s="52"/>
      <c r="B247" s="52"/>
      <c r="C247" s="52"/>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row>
    <row r="248" spans="1:30" x14ac:dyDescent="0.25">
      <c r="A248" s="52"/>
      <c r="B248" s="52"/>
      <c r="C248" s="52"/>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row>
    <row r="249" spans="1:30" x14ac:dyDescent="0.25">
      <c r="A249" s="52"/>
      <c r="B249" s="52"/>
      <c r="C249" s="52"/>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row>
    <row r="250" spans="1:30" x14ac:dyDescent="0.25">
      <c r="A250" s="52"/>
      <c r="B250" s="52"/>
      <c r="C250" s="52"/>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row>
    <row r="251" spans="1:30" x14ac:dyDescent="0.25">
      <c r="A251" s="52"/>
      <c r="B251" s="52"/>
      <c r="C251" s="52"/>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row>
    <row r="252" spans="1:30" x14ac:dyDescent="0.25">
      <c r="A252" s="52"/>
      <c r="B252" s="52"/>
      <c r="C252" s="52"/>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row>
    <row r="253" spans="1:30" x14ac:dyDescent="0.25">
      <c r="A253" s="52"/>
      <c r="B253" s="52"/>
      <c r="C253" s="52"/>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row>
    <row r="254" spans="1:30" x14ac:dyDescent="0.25">
      <c r="A254" s="52"/>
      <c r="B254" s="52"/>
      <c r="C254" s="52"/>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row>
    <row r="255" spans="1:30" x14ac:dyDescent="0.25">
      <c r="A255" s="52"/>
      <c r="B255" s="52"/>
      <c r="C255" s="52"/>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row>
    <row r="256" spans="1:30" x14ac:dyDescent="0.25">
      <c r="A256" s="52"/>
      <c r="B256" s="52"/>
      <c r="C256" s="52"/>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row>
    <row r="257" spans="1:30" x14ac:dyDescent="0.25">
      <c r="A257" s="52"/>
      <c r="B257" s="52"/>
      <c r="C257" s="52"/>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row>
    <row r="258" spans="1:30" x14ac:dyDescent="0.25">
      <c r="A258" s="52"/>
      <c r="B258" s="52"/>
      <c r="C258" s="52"/>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row>
    <row r="259" spans="1:30" x14ac:dyDescent="0.25">
      <c r="A259" s="52"/>
      <c r="B259" s="52"/>
      <c r="C259" s="52"/>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row>
    <row r="260" spans="1:30" x14ac:dyDescent="0.25">
      <c r="A260" s="52"/>
      <c r="B260" s="52"/>
      <c r="C260" s="52"/>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row>
    <row r="261" spans="1:30" x14ac:dyDescent="0.25">
      <c r="A261" s="52"/>
      <c r="B261" s="52"/>
      <c r="C261" s="52"/>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row>
    <row r="262" spans="1:30" x14ac:dyDescent="0.25">
      <c r="A262" s="52"/>
      <c r="B262" s="52"/>
      <c r="C262" s="52"/>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row>
    <row r="263" spans="1:30" x14ac:dyDescent="0.25">
      <c r="A263" s="52"/>
      <c r="B263" s="52"/>
      <c r="C263" s="52"/>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row>
    <row r="264" spans="1:30" x14ac:dyDescent="0.25">
      <c r="A264" s="52"/>
      <c r="B264" s="52"/>
      <c r="C264" s="52"/>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row>
    <row r="265" spans="1:30" x14ac:dyDescent="0.25">
      <c r="A265" s="52"/>
      <c r="B265" s="52"/>
      <c r="C265" s="52"/>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row>
    <row r="266" spans="1:30" x14ac:dyDescent="0.25">
      <c r="A266" s="52"/>
      <c r="B266" s="52"/>
      <c r="C266" s="52"/>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row>
    <row r="267" spans="1:30" x14ac:dyDescent="0.25">
      <c r="A267" s="52"/>
      <c r="B267" s="52"/>
      <c r="C267" s="52"/>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row>
    <row r="268" spans="1:30" x14ac:dyDescent="0.25">
      <c r="A268" s="52"/>
      <c r="B268" s="52"/>
      <c r="C268" s="52"/>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row>
    <row r="269" spans="1:30" x14ac:dyDescent="0.25">
      <c r="A269" s="52"/>
      <c r="B269" s="52"/>
      <c r="C269" s="52"/>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row>
    <row r="270" spans="1:30" x14ac:dyDescent="0.25">
      <c r="A270" s="52"/>
      <c r="B270" s="52"/>
      <c r="C270" s="52"/>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row>
    <row r="271" spans="1:30" x14ac:dyDescent="0.25">
      <c r="A271" s="52"/>
      <c r="B271" s="52"/>
      <c r="C271" s="52"/>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row>
    <row r="272" spans="1:30" x14ac:dyDescent="0.25">
      <c r="A272" s="52"/>
      <c r="B272" s="52"/>
      <c r="C272" s="52"/>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row>
    <row r="273" spans="1:30" x14ac:dyDescent="0.25">
      <c r="A273" s="52"/>
      <c r="B273" s="52"/>
      <c r="C273" s="52"/>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row>
    <row r="274" spans="1:30" x14ac:dyDescent="0.25">
      <c r="A274" s="52"/>
      <c r="B274" s="52"/>
      <c r="C274" s="52"/>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row>
    <row r="275" spans="1:30" x14ac:dyDescent="0.25">
      <c r="A275" s="52"/>
      <c r="B275" s="52"/>
      <c r="C275" s="52"/>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row>
    <row r="276" spans="1:30" x14ac:dyDescent="0.25">
      <c r="A276" s="52"/>
      <c r="B276" s="52"/>
      <c r="C276" s="52"/>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row>
    <row r="277" spans="1:30" x14ac:dyDescent="0.25">
      <c r="A277" s="52"/>
      <c r="B277" s="52"/>
      <c r="C277" s="52"/>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row>
    <row r="278" spans="1:30" x14ac:dyDescent="0.25">
      <c r="A278" s="52"/>
      <c r="B278" s="52"/>
      <c r="C278" s="52"/>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row>
    <row r="279" spans="1:30" x14ac:dyDescent="0.25">
      <c r="A279" s="52"/>
      <c r="B279" s="52"/>
      <c r="C279" s="52"/>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row>
    <row r="280" spans="1:30" x14ac:dyDescent="0.25">
      <c r="A280" s="52"/>
      <c r="B280" s="52"/>
      <c r="C280" s="52"/>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row>
    <row r="281" spans="1:30" x14ac:dyDescent="0.25">
      <c r="A281" s="52"/>
      <c r="B281" s="52"/>
      <c r="C281" s="52"/>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row>
    <row r="282" spans="1:30" x14ac:dyDescent="0.25">
      <c r="A282" s="52"/>
      <c r="B282" s="52"/>
      <c r="C282" s="52"/>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row>
    <row r="283" spans="1:30" x14ac:dyDescent="0.25">
      <c r="A283" s="52"/>
      <c r="B283" s="52"/>
      <c r="C283" s="52"/>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row>
    <row r="284" spans="1:30" x14ac:dyDescent="0.25">
      <c r="A284" s="52"/>
      <c r="B284" s="52"/>
      <c r="C284" s="52"/>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row>
    <row r="285" spans="1:30" x14ac:dyDescent="0.25">
      <c r="A285" s="52"/>
      <c r="B285" s="52"/>
      <c r="C285" s="52"/>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row>
    <row r="286" spans="1:30" x14ac:dyDescent="0.25">
      <c r="A286" s="52"/>
      <c r="B286" s="52"/>
      <c r="C286" s="52"/>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row>
    <row r="287" spans="1:30" x14ac:dyDescent="0.25">
      <c r="A287" s="52"/>
      <c r="B287" s="52"/>
      <c r="C287" s="52"/>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row>
    <row r="288" spans="1:30" x14ac:dyDescent="0.25">
      <c r="A288" s="52"/>
      <c r="B288" s="52"/>
      <c r="C288" s="52"/>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row>
    <row r="289" spans="1:30" x14ac:dyDescent="0.25">
      <c r="A289" s="52"/>
      <c r="B289" s="52"/>
      <c r="C289" s="52"/>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row>
    <row r="290" spans="1:30" x14ac:dyDescent="0.25">
      <c r="A290" s="52"/>
      <c r="B290" s="52"/>
      <c r="C290" s="52"/>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row>
    <row r="291" spans="1:30" x14ac:dyDescent="0.25">
      <c r="A291" s="52"/>
      <c r="B291" s="52"/>
      <c r="C291" s="52"/>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row>
    <row r="292" spans="1:30" x14ac:dyDescent="0.25">
      <c r="A292" s="52"/>
      <c r="B292" s="52"/>
      <c r="C292" s="52"/>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row>
    <row r="293" spans="1:30" x14ac:dyDescent="0.25">
      <c r="A293" s="52"/>
      <c r="B293" s="52"/>
      <c r="C293" s="52"/>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row>
    <row r="294" spans="1:30" x14ac:dyDescent="0.25">
      <c r="A294" s="52"/>
      <c r="B294" s="52"/>
      <c r="C294" s="52"/>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row>
    <row r="295" spans="1:30" x14ac:dyDescent="0.25">
      <c r="A295" s="52"/>
      <c r="B295" s="52"/>
      <c r="C295" s="52"/>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row>
    <row r="296" spans="1:30" x14ac:dyDescent="0.25">
      <c r="A296" s="52"/>
      <c r="B296" s="52"/>
      <c r="C296" s="52"/>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row>
    <row r="297" spans="1:30" x14ac:dyDescent="0.25">
      <c r="A297" s="52"/>
      <c r="B297" s="52"/>
      <c r="C297" s="52"/>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row>
    <row r="298" spans="1:30" x14ac:dyDescent="0.25">
      <c r="A298" s="52"/>
      <c r="B298" s="52"/>
      <c r="C298" s="52"/>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row>
    <row r="299" spans="1:30" x14ac:dyDescent="0.25">
      <c r="A299" s="52"/>
      <c r="B299" s="52"/>
      <c r="C299" s="52"/>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row>
    <row r="300" spans="1:30" x14ac:dyDescent="0.25">
      <c r="A300" s="52"/>
      <c r="B300" s="52"/>
      <c r="C300" s="52"/>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row>
    <row r="301" spans="1:30" x14ac:dyDescent="0.25">
      <c r="A301" s="52"/>
      <c r="B301" s="52"/>
      <c r="C301" s="52"/>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row>
    <row r="302" spans="1:30" x14ac:dyDescent="0.25">
      <c r="A302" s="52"/>
      <c r="B302" s="52"/>
      <c r="C302" s="52"/>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row>
    <row r="303" spans="1:30" x14ac:dyDescent="0.25">
      <c r="A303" s="52"/>
      <c r="B303" s="52"/>
      <c r="C303" s="52"/>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row>
    <row r="304" spans="1:30" x14ac:dyDescent="0.25">
      <c r="A304" s="52"/>
      <c r="B304" s="52"/>
      <c r="C304" s="52"/>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row>
    <row r="305" spans="1:30" x14ac:dyDescent="0.25">
      <c r="A305" s="52"/>
      <c r="B305" s="52"/>
      <c r="C305" s="52"/>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row>
    <row r="306" spans="1:30" x14ac:dyDescent="0.25">
      <c r="A306" s="52"/>
      <c r="B306" s="52"/>
      <c r="C306" s="52"/>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row>
    <row r="307" spans="1:30" x14ac:dyDescent="0.25">
      <c r="A307" s="52"/>
      <c r="B307" s="52"/>
      <c r="C307" s="52"/>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row>
    <row r="308" spans="1:30" x14ac:dyDescent="0.25">
      <c r="A308" s="52"/>
      <c r="B308" s="52"/>
      <c r="C308" s="52"/>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row>
    <row r="309" spans="1:30" x14ac:dyDescent="0.25">
      <c r="A309" s="52"/>
      <c r="B309" s="52"/>
      <c r="C309" s="52"/>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row>
    <row r="310" spans="1:30" x14ac:dyDescent="0.25">
      <c r="A310" s="52"/>
      <c r="B310" s="52"/>
      <c r="C310" s="52"/>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row>
    <row r="311" spans="1:30" x14ac:dyDescent="0.25">
      <c r="A311" s="52"/>
      <c r="B311" s="52"/>
      <c r="C311" s="52"/>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row>
    <row r="312" spans="1:30" x14ac:dyDescent="0.25">
      <c r="A312" s="52"/>
      <c r="B312" s="52"/>
      <c r="C312" s="52"/>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row>
    <row r="313" spans="1:30" x14ac:dyDescent="0.25">
      <c r="A313" s="52"/>
      <c r="B313" s="52"/>
      <c r="C313" s="52"/>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row>
    <row r="314" spans="1:30" x14ac:dyDescent="0.25">
      <c r="A314" s="52"/>
      <c r="B314" s="52"/>
      <c r="C314" s="52"/>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row>
    <row r="315" spans="1:30" x14ac:dyDescent="0.25">
      <c r="A315" s="52"/>
      <c r="B315" s="52"/>
      <c r="C315" s="52"/>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row>
    <row r="316" spans="1:30" x14ac:dyDescent="0.25">
      <c r="A316" s="52"/>
      <c r="B316" s="52"/>
      <c r="C316" s="52"/>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row>
    <row r="317" spans="1:30" x14ac:dyDescent="0.25">
      <c r="A317" s="52"/>
      <c r="B317" s="52"/>
      <c r="C317" s="52"/>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row>
    <row r="318" spans="1:30" x14ac:dyDescent="0.25">
      <c r="A318" s="52"/>
      <c r="B318" s="52"/>
      <c r="C318" s="52"/>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row>
    <row r="319" spans="1:30" x14ac:dyDescent="0.25">
      <c r="A319" s="52"/>
      <c r="B319" s="52"/>
      <c r="C319" s="52"/>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row>
    <row r="320" spans="1:30" x14ac:dyDescent="0.25">
      <c r="A320" s="52"/>
      <c r="B320" s="52"/>
      <c r="C320" s="52"/>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row>
    <row r="321" spans="1:30" x14ac:dyDescent="0.25">
      <c r="A321" s="52"/>
      <c r="B321" s="52"/>
      <c r="C321" s="52"/>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row>
    <row r="322" spans="1:30" x14ac:dyDescent="0.25">
      <c r="A322" s="52"/>
      <c r="B322" s="52"/>
      <c r="C322" s="52"/>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row>
    <row r="323" spans="1:30" x14ac:dyDescent="0.25">
      <c r="A323" s="52"/>
      <c r="B323" s="52"/>
      <c r="C323" s="52"/>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row>
    <row r="324" spans="1:30" x14ac:dyDescent="0.25">
      <c r="A324" s="52"/>
      <c r="B324" s="52"/>
      <c r="C324" s="52"/>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row>
    <row r="325" spans="1:30" x14ac:dyDescent="0.25">
      <c r="A325" s="52"/>
      <c r="B325" s="52"/>
      <c r="C325" s="52"/>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row>
    <row r="326" spans="1:30" x14ac:dyDescent="0.25">
      <c r="A326" s="52"/>
      <c r="B326" s="52"/>
      <c r="C326" s="52"/>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row>
    <row r="327" spans="1:30" x14ac:dyDescent="0.25">
      <c r="A327" s="52"/>
      <c r="B327" s="52"/>
      <c r="C327" s="52"/>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row>
    <row r="328" spans="1:30" x14ac:dyDescent="0.25">
      <c r="A328" s="52"/>
      <c r="B328" s="52"/>
      <c r="C328" s="52"/>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row>
    <row r="329" spans="1:30" x14ac:dyDescent="0.25">
      <c r="A329" s="52"/>
      <c r="B329" s="52"/>
      <c r="C329" s="52"/>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row>
    <row r="330" spans="1:30" x14ac:dyDescent="0.25">
      <c r="A330" s="52"/>
      <c r="B330" s="52"/>
      <c r="C330" s="52"/>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row>
    <row r="331" spans="1:30" x14ac:dyDescent="0.25">
      <c r="A331" s="52"/>
      <c r="B331" s="52"/>
      <c r="C331" s="52"/>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row>
    <row r="332" spans="1:30" x14ac:dyDescent="0.25">
      <c r="A332" s="52"/>
      <c r="B332" s="52"/>
      <c r="C332" s="52"/>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row>
    <row r="333" spans="1:30" x14ac:dyDescent="0.25">
      <c r="A333" s="52"/>
      <c r="B333" s="52"/>
      <c r="C333" s="52"/>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row>
    <row r="334" spans="1:30" x14ac:dyDescent="0.25">
      <c r="A334" s="52"/>
      <c r="B334" s="52"/>
      <c r="C334" s="52"/>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row>
    <row r="335" spans="1:30" x14ac:dyDescent="0.25">
      <c r="A335" s="52"/>
      <c r="B335" s="52"/>
      <c r="C335" s="52"/>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row>
    <row r="336" spans="1:30" x14ac:dyDescent="0.25">
      <c r="A336" s="52"/>
      <c r="B336" s="52"/>
      <c r="C336" s="52"/>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row>
    <row r="337" spans="1:30" x14ac:dyDescent="0.25">
      <c r="A337" s="52"/>
      <c r="B337" s="52"/>
      <c r="C337" s="52"/>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row>
    <row r="338" spans="1:30" x14ac:dyDescent="0.25">
      <c r="A338" s="52"/>
      <c r="B338" s="52"/>
      <c r="C338" s="52"/>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row>
    <row r="339" spans="1:30" x14ac:dyDescent="0.25">
      <c r="A339" s="52"/>
      <c r="B339" s="52"/>
      <c r="C339" s="52"/>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row>
    <row r="340" spans="1:30" x14ac:dyDescent="0.25">
      <c r="A340" s="52"/>
      <c r="B340" s="52"/>
      <c r="C340" s="52"/>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row>
    <row r="341" spans="1:30" x14ac:dyDescent="0.25">
      <c r="A341" s="52"/>
      <c r="B341" s="52"/>
      <c r="C341" s="52"/>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row>
    <row r="342" spans="1:30" x14ac:dyDescent="0.25">
      <c r="A342" s="52"/>
      <c r="B342" s="52"/>
      <c r="C342" s="52"/>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row>
    <row r="343" spans="1:30" x14ac:dyDescent="0.25">
      <c r="A343" s="52"/>
      <c r="B343" s="52"/>
      <c r="C343" s="52"/>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row>
    <row r="344" spans="1:30" x14ac:dyDescent="0.25">
      <c r="A344" s="52"/>
      <c r="B344" s="52"/>
      <c r="C344" s="52"/>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row>
    <row r="345" spans="1:30" x14ac:dyDescent="0.25">
      <c r="A345" s="52"/>
      <c r="B345" s="52"/>
      <c r="C345" s="52"/>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row>
    <row r="346" spans="1:30" x14ac:dyDescent="0.25">
      <c r="A346" s="52"/>
      <c r="B346" s="52"/>
      <c r="C346" s="52"/>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row>
    <row r="347" spans="1:30" x14ac:dyDescent="0.25">
      <c r="A347" s="52"/>
      <c r="B347" s="52"/>
      <c r="C347" s="52"/>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row>
    <row r="348" spans="1:30" x14ac:dyDescent="0.25">
      <c r="A348" s="52"/>
      <c r="B348" s="52"/>
      <c r="C348" s="52"/>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row>
    <row r="349" spans="1:30" x14ac:dyDescent="0.25">
      <c r="A349" s="52"/>
      <c r="B349" s="52"/>
      <c r="C349" s="52"/>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row>
    <row r="350" spans="1:30" x14ac:dyDescent="0.25">
      <c r="A350" s="52"/>
      <c r="B350" s="52"/>
      <c r="C350" s="52"/>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row>
    <row r="351" spans="1:30" x14ac:dyDescent="0.25">
      <c r="A351" s="52"/>
      <c r="B351" s="52"/>
      <c r="C351" s="52"/>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row>
    <row r="352" spans="1:30" x14ac:dyDescent="0.25">
      <c r="A352" s="52"/>
      <c r="B352" s="52"/>
      <c r="C352" s="52"/>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row>
    <row r="353" spans="1:30" x14ac:dyDescent="0.25">
      <c r="A353" s="52"/>
      <c r="B353" s="52"/>
      <c r="C353" s="52"/>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row>
    <row r="354" spans="1:30" x14ac:dyDescent="0.25">
      <c r="A354" s="52"/>
      <c r="B354" s="52"/>
      <c r="C354" s="52"/>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row>
    <row r="355" spans="1:30" x14ac:dyDescent="0.25">
      <c r="A355" s="52"/>
      <c r="B355" s="52"/>
      <c r="C355" s="52"/>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row>
    <row r="356" spans="1:30" x14ac:dyDescent="0.25">
      <c r="A356" s="52"/>
      <c r="B356" s="52"/>
      <c r="C356" s="52"/>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row>
    <row r="357" spans="1:30" x14ac:dyDescent="0.25">
      <c r="A357" s="52"/>
      <c r="B357" s="52"/>
      <c r="C357" s="52"/>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row>
    <row r="358" spans="1:30" x14ac:dyDescent="0.25">
      <c r="A358" s="52"/>
      <c r="B358" s="52"/>
      <c r="C358" s="52"/>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row>
    <row r="359" spans="1:30" x14ac:dyDescent="0.25">
      <c r="A359" s="52"/>
      <c r="B359" s="52"/>
      <c r="C359" s="52"/>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row>
    <row r="360" spans="1:30" x14ac:dyDescent="0.25">
      <c r="A360" s="52"/>
      <c r="B360" s="52"/>
      <c r="C360" s="52"/>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row>
    <row r="361" spans="1:30" x14ac:dyDescent="0.25">
      <c r="A361" s="52"/>
      <c r="B361" s="52"/>
      <c r="C361" s="52"/>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row>
    <row r="362" spans="1:30" x14ac:dyDescent="0.25">
      <c r="A362" s="52"/>
      <c r="B362" s="52"/>
      <c r="C362" s="52"/>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row>
    <row r="363" spans="1:30" x14ac:dyDescent="0.25">
      <c r="A363" s="52"/>
      <c r="B363" s="52"/>
      <c r="C363" s="52"/>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row>
    <row r="364" spans="1:30" x14ac:dyDescent="0.25">
      <c r="A364" s="52"/>
      <c r="B364" s="52"/>
      <c r="C364" s="52"/>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row>
    <row r="365" spans="1:30" x14ac:dyDescent="0.25">
      <c r="A365" s="52"/>
      <c r="B365" s="52"/>
      <c r="C365" s="52"/>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row>
    <row r="366" spans="1:30" x14ac:dyDescent="0.25">
      <c r="A366" s="52"/>
      <c r="B366" s="52"/>
      <c r="C366" s="52"/>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row>
    <row r="367" spans="1:30" x14ac:dyDescent="0.25">
      <c r="A367" s="52"/>
      <c r="B367" s="52"/>
      <c r="C367" s="52"/>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row>
    <row r="368" spans="1:30" x14ac:dyDescent="0.25">
      <c r="A368" s="52"/>
      <c r="B368" s="52"/>
      <c r="C368" s="52"/>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row>
    <row r="369" spans="1:30" x14ac:dyDescent="0.25">
      <c r="A369" s="52"/>
      <c r="B369" s="52"/>
      <c r="C369" s="52"/>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row>
    <row r="370" spans="1:30" x14ac:dyDescent="0.25">
      <c r="A370" s="52"/>
      <c r="B370" s="52"/>
      <c r="C370" s="52"/>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row>
    <row r="371" spans="1:30" x14ac:dyDescent="0.25">
      <c r="A371" s="52"/>
      <c r="B371" s="52"/>
      <c r="C371" s="52"/>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row>
    <row r="372" spans="1:30" x14ac:dyDescent="0.25">
      <c r="A372" s="52"/>
      <c r="B372" s="52"/>
      <c r="C372" s="52"/>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row>
    <row r="373" spans="1:30" x14ac:dyDescent="0.25">
      <c r="A373" s="52"/>
      <c r="B373" s="52"/>
      <c r="C373" s="52"/>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row>
    <row r="374" spans="1:30" x14ac:dyDescent="0.25">
      <c r="A374" s="52"/>
      <c r="B374" s="52"/>
      <c r="C374" s="52"/>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row>
    <row r="375" spans="1:30" x14ac:dyDescent="0.25">
      <c r="A375" s="52"/>
      <c r="B375" s="52"/>
      <c r="C375" s="52"/>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row>
    <row r="376" spans="1:30" x14ac:dyDescent="0.25">
      <c r="A376" s="52"/>
      <c r="B376" s="52"/>
      <c r="C376" s="52"/>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row>
    <row r="377" spans="1:30" x14ac:dyDescent="0.25">
      <c r="A377" s="52"/>
      <c r="B377" s="52"/>
      <c r="C377" s="52"/>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row>
    <row r="378" spans="1:30" x14ac:dyDescent="0.25">
      <c r="A378" s="52"/>
      <c r="B378" s="52"/>
      <c r="C378" s="52"/>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row>
    <row r="379" spans="1:30" x14ac:dyDescent="0.25">
      <c r="A379" s="52"/>
      <c r="B379" s="52"/>
      <c r="C379" s="52"/>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row>
    <row r="380" spans="1:30" x14ac:dyDescent="0.25">
      <c r="A380" s="52"/>
      <c r="B380" s="52"/>
      <c r="C380" s="52"/>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row>
    <row r="381" spans="1:30" x14ac:dyDescent="0.25">
      <c r="A381" s="52"/>
      <c r="B381" s="52"/>
      <c r="C381" s="52"/>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row>
    <row r="382" spans="1:30" x14ac:dyDescent="0.25">
      <c r="A382" s="52"/>
      <c r="B382" s="52"/>
      <c r="C382" s="52"/>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row>
    <row r="383" spans="1:30" x14ac:dyDescent="0.25">
      <c r="A383" s="52"/>
      <c r="B383" s="52"/>
      <c r="C383" s="52"/>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row>
    <row r="384" spans="1:30" x14ac:dyDescent="0.25">
      <c r="A384" s="52"/>
      <c r="B384" s="52"/>
      <c r="C384" s="52"/>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row>
    <row r="385" spans="1:30" x14ac:dyDescent="0.25">
      <c r="A385" s="52"/>
      <c r="B385" s="52"/>
      <c r="C385" s="52"/>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row>
    <row r="386" spans="1:30" x14ac:dyDescent="0.25">
      <c r="A386" s="52"/>
      <c r="B386" s="52"/>
      <c r="C386" s="52"/>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row>
    <row r="387" spans="1:30" x14ac:dyDescent="0.25">
      <c r="A387" s="52"/>
      <c r="B387" s="52"/>
      <c r="C387" s="52"/>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row>
    <row r="388" spans="1:30" x14ac:dyDescent="0.25">
      <c r="A388" s="52"/>
      <c r="B388" s="52"/>
      <c r="C388" s="52"/>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row>
    <row r="389" spans="1:30" x14ac:dyDescent="0.25">
      <c r="A389" s="52"/>
      <c r="B389" s="52"/>
      <c r="C389" s="52"/>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row>
    <row r="390" spans="1:30" x14ac:dyDescent="0.25">
      <c r="A390" s="52"/>
      <c r="B390" s="52"/>
      <c r="C390" s="52"/>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row>
    <row r="391" spans="1:30" x14ac:dyDescent="0.25">
      <c r="A391" s="52"/>
      <c r="B391" s="52"/>
      <c r="C391" s="52"/>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row>
    <row r="392" spans="1:30" x14ac:dyDescent="0.25">
      <c r="A392" s="52"/>
      <c r="B392" s="52"/>
      <c r="C392" s="52"/>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row>
    <row r="393" spans="1:30" x14ac:dyDescent="0.25">
      <c r="A393" s="52"/>
      <c r="B393" s="52"/>
      <c r="C393" s="52"/>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row>
    <row r="394" spans="1:30" x14ac:dyDescent="0.25">
      <c r="A394" s="52"/>
      <c r="B394" s="52"/>
      <c r="C394" s="52"/>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row>
    <row r="395" spans="1:30" x14ac:dyDescent="0.25">
      <c r="A395" s="52"/>
      <c r="B395" s="52"/>
      <c r="C395" s="52"/>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row>
    <row r="396" spans="1:30" x14ac:dyDescent="0.25">
      <c r="A396" s="52"/>
      <c r="B396" s="52"/>
      <c r="C396" s="52"/>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row>
    <row r="397" spans="1:30" x14ac:dyDescent="0.25">
      <c r="A397" s="52"/>
      <c r="B397" s="52"/>
      <c r="C397" s="52"/>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row>
    <row r="398" spans="1:30" x14ac:dyDescent="0.25">
      <c r="A398" s="52"/>
      <c r="B398" s="52"/>
      <c r="C398" s="52"/>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row>
    <row r="399" spans="1:30" x14ac:dyDescent="0.25">
      <c r="A399" s="52"/>
      <c r="B399" s="52"/>
      <c r="C399" s="52"/>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row>
    <row r="400" spans="1:30" x14ac:dyDescent="0.25">
      <c r="A400" s="52"/>
      <c r="B400" s="52"/>
      <c r="C400" s="52"/>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row>
    <row r="401" spans="1:30" x14ac:dyDescent="0.25">
      <c r="A401" s="52"/>
      <c r="B401" s="52"/>
      <c r="C401" s="52"/>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row>
    <row r="402" spans="1:30" x14ac:dyDescent="0.25">
      <c r="A402" s="52"/>
      <c r="B402" s="52"/>
      <c r="C402" s="52"/>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row>
    <row r="403" spans="1:30" x14ac:dyDescent="0.25">
      <c r="A403" s="52"/>
      <c r="B403" s="52"/>
      <c r="C403" s="52"/>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row>
    <row r="404" spans="1:30" x14ac:dyDescent="0.25">
      <c r="A404" s="52"/>
      <c r="B404" s="52"/>
      <c r="C404" s="52"/>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row>
    <row r="405" spans="1:30" x14ac:dyDescent="0.25">
      <c r="A405" s="52"/>
      <c r="B405" s="52"/>
      <c r="C405" s="52"/>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row>
    <row r="406" spans="1:30" x14ac:dyDescent="0.25">
      <c r="A406" s="52"/>
      <c r="B406" s="52"/>
      <c r="C406" s="52"/>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row>
    <row r="407" spans="1:30" x14ac:dyDescent="0.25">
      <c r="A407" s="52"/>
      <c r="B407" s="52"/>
      <c r="C407" s="52"/>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row>
    <row r="408" spans="1:30" x14ac:dyDescent="0.25">
      <c r="A408" s="52"/>
      <c r="B408" s="52"/>
      <c r="C408" s="52"/>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row>
    <row r="409" spans="1:30" x14ac:dyDescent="0.25">
      <c r="A409" s="52"/>
      <c r="B409" s="52"/>
      <c r="C409" s="52"/>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row>
    <row r="410" spans="1:30" x14ac:dyDescent="0.25">
      <c r="A410" s="52"/>
      <c r="B410" s="52"/>
      <c r="C410" s="52"/>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row>
    <row r="411" spans="1:30" x14ac:dyDescent="0.25">
      <c r="A411" s="52"/>
      <c r="B411" s="52"/>
      <c r="C411" s="52"/>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row>
    <row r="412" spans="1:30" x14ac:dyDescent="0.25">
      <c r="A412" s="52"/>
      <c r="B412" s="52"/>
      <c r="C412" s="52"/>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row>
    <row r="413" spans="1:30" x14ac:dyDescent="0.25">
      <c r="A413" s="52"/>
      <c r="B413" s="52"/>
      <c r="C413" s="52"/>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row>
    <row r="414" spans="1:30" x14ac:dyDescent="0.25">
      <c r="A414" s="52"/>
      <c r="B414" s="52"/>
      <c r="C414" s="52"/>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row>
    <row r="415" spans="1:30" x14ac:dyDescent="0.25">
      <c r="A415" s="52"/>
      <c r="B415" s="52"/>
      <c r="C415" s="52"/>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row>
    <row r="416" spans="1:30" x14ac:dyDescent="0.25">
      <c r="A416" s="52"/>
      <c r="B416" s="52"/>
      <c r="C416" s="52"/>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row>
    <row r="417" spans="1:30" x14ac:dyDescent="0.25">
      <c r="A417" s="52"/>
      <c r="B417" s="52"/>
      <c r="C417" s="52"/>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row>
    <row r="418" spans="1:30" x14ac:dyDescent="0.25">
      <c r="A418" s="52"/>
      <c r="B418" s="52"/>
      <c r="C418" s="52"/>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row>
    <row r="419" spans="1:30" x14ac:dyDescent="0.25">
      <c r="A419" s="52"/>
      <c r="B419" s="52"/>
      <c r="C419" s="52"/>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row>
    <row r="420" spans="1:30" x14ac:dyDescent="0.25">
      <c r="A420" s="52"/>
      <c r="B420" s="52"/>
      <c r="C420" s="52"/>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row>
    <row r="421" spans="1:30" x14ac:dyDescent="0.25">
      <c r="A421" s="52"/>
      <c r="B421" s="52"/>
      <c r="C421" s="52"/>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row>
    <row r="422" spans="1:30" x14ac:dyDescent="0.25">
      <c r="A422" s="52"/>
      <c r="B422" s="52"/>
      <c r="C422" s="52"/>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row>
    <row r="423" spans="1:30" x14ac:dyDescent="0.25">
      <c r="A423" s="52"/>
      <c r="B423" s="52"/>
      <c r="C423" s="52"/>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row>
    <row r="424" spans="1:30" x14ac:dyDescent="0.25">
      <c r="A424" s="52"/>
      <c r="B424" s="52"/>
      <c r="C424" s="52"/>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row>
    <row r="425" spans="1:30" x14ac:dyDescent="0.25">
      <c r="A425" s="52"/>
      <c r="B425" s="52"/>
      <c r="C425" s="52"/>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row>
    <row r="426" spans="1:30" x14ac:dyDescent="0.25">
      <c r="A426" s="52"/>
      <c r="B426" s="52"/>
      <c r="C426" s="52"/>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row>
    <row r="427" spans="1:30" x14ac:dyDescent="0.25">
      <c r="A427" s="52"/>
      <c r="B427" s="52"/>
      <c r="C427" s="52"/>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row>
    <row r="428" spans="1:30" x14ac:dyDescent="0.25">
      <c r="A428" s="52"/>
      <c r="B428" s="52"/>
      <c r="C428" s="52"/>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row>
    <row r="429" spans="1:30" x14ac:dyDescent="0.25">
      <c r="A429" s="52"/>
      <c r="B429" s="52"/>
      <c r="C429" s="52"/>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row>
    <row r="430" spans="1:30" x14ac:dyDescent="0.25">
      <c r="A430" s="52"/>
      <c r="B430" s="52"/>
      <c r="C430" s="52"/>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row>
    <row r="431" spans="1:30" x14ac:dyDescent="0.25">
      <c r="A431" s="52"/>
      <c r="B431" s="52"/>
      <c r="C431" s="52"/>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row>
    <row r="432" spans="1:30" x14ac:dyDescent="0.25">
      <c r="A432" s="52"/>
      <c r="B432" s="52"/>
      <c r="C432" s="52"/>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row>
    <row r="433" spans="1:30" x14ac:dyDescent="0.25">
      <c r="A433" s="52"/>
      <c r="B433" s="52"/>
      <c r="C433" s="52"/>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row>
    <row r="434" spans="1:30" x14ac:dyDescent="0.25">
      <c r="A434" s="52"/>
      <c r="B434" s="52"/>
      <c r="C434" s="52"/>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row>
    <row r="435" spans="1:30" x14ac:dyDescent="0.25">
      <c r="A435" s="52"/>
      <c r="B435" s="52"/>
      <c r="C435" s="52"/>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row>
    <row r="436" spans="1:30" x14ac:dyDescent="0.25">
      <c r="A436" s="52"/>
      <c r="B436" s="52"/>
      <c r="C436" s="52"/>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row>
    <row r="437" spans="1:30" x14ac:dyDescent="0.25">
      <c r="A437" s="52"/>
      <c r="B437" s="52"/>
      <c r="C437" s="52"/>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row>
    <row r="438" spans="1:30" x14ac:dyDescent="0.25">
      <c r="A438" s="52"/>
      <c r="B438" s="52"/>
      <c r="C438" s="52"/>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row>
    <row r="439" spans="1:30" x14ac:dyDescent="0.25">
      <c r="A439" s="52"/>
      <c r="B439" s="52"/>
      <c r="C439" s="52"/>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row>
    <row r="440" spans="1:30" x14ac:dyDescent="0.25">
      <c r="A440" s="52"/>
      <c r="B440" s="52"/>
      <c r="C440" s="52"/>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row>
    <row r="441" spans="1:30" x14ac:dyDescent="0.25">
      <c r="A441" s="52"/>
      <c r="B441" s="52"/>
      <c r="C441" s="52"/>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row>
    <row r="442" spans="1:30" x14ac:dyDescent="0.25">
      <c r="A442" s="52"/>
      <c r="B442" s="52"/>
      <c r="C442" s="52"/>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row>
    <row r="443" spans="1:30" x14ac:dyDescent="0.25">
      <c r="A443" s="52"/>
      <c r="B443" s="52"/>
      <c r="C443" s="52"/>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row>
    <row r="444" spans="1:30" x14ac:dyDescent="0.25">
      <c r="A444" s="52"/>
      <c r="B444" s="52"/>
      <c r="C444" s="52"/>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row>
    <row r="445" spans="1:30" x14ac:dyDescent="0.25">
      <c r="A445" s="52"/>
      <c r="B445" s="52"/>
      <c r="C445" s="52"/>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row>
    <row r="446" spans="1:30" x14ac:dyDescent="0.25">
      <c r="A446" s="52"/>
      <c r="B446" s="52"/>
      <c r="C446" s="52"/>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row>
    <row r="447" spans="1:30" x14ac:dyDescent="0.25">
      <c r="A447" s="52"/>
      <c r="B447" s="52"/>
      <c r="C447" s="52"/>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row>
    <row r="448" spans="1:30" x14ac:dyDescent="0.25">
      <c r="A448" s="52"/>
      <c r="B448" s="52"/>
      <c r="C448" s="52"/>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row>
    <row r="449" spans="1:30" x14ac:dyDescent="0.25">
      <c r="A449" s="52"/>
      <c r="B449" s="52"/>
      <c r="C449" s="52"/>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row>
    <row r="450" spans="1:30" x14ac:dyDescent="0.25">
      <c r="A450" s="52"/>
      <c r="B450" s="52"/>
      <c r="C450" s="52"/>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row>
    <row r="451" spans="1:30" x14ac:dyDescent="0.25">
      <c r="A451" s="52"/>
      <c r="B451" s="52"/>
      <c r="C451" s="52"/>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row>
    <row r="452" spans="1:30" x14ac:dyDescent="0.25">
      <c r="A452" s="52"/>
      <c r="B452" s="52"/>
      <c r="C452" s="52"/>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row>
    <row r="453" spans="1:30" x14ac:dyDescent="0.25">
      <c r="A453" s="52"/>
      <c r="B453" s="52"/>
      <c r="C453" s="52"/>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row>
    <row r="454" spans="1:30" x14ac:dyDescent="0.25">
      <c r="A454" s="52"/>
      <c r="B454" s="52"/>
      <c r="C454" s="52"/>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row>
    <row r="455" spans="1:30" x14ac:dyDescent="0.25">
      <c r="A455" s="52"/>
      <c r="B455" s="52"/>
      <c r="C455" s="52"/>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row>
    <row r="456" spans="1:30" x14ac:dyDescent="0.25">
      <c r="A456" s="52"/>
      <c r="B456" s="52"/>
      <c r="C456" s="52"/>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row>
    <row r="457" spans="1:30" x14ac:dyDescent="0.25">
      <c r="A457" s="52"/>
      <c r="B457" s="52"/>
      <c r="C457" s="52"/>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row>
    <row r="458" spans="1:30" x14ac:dyDescent="0.25">
      <c r="A458" s="52"/>
      <c r="B458" s="52"/>
      <c r="C458" s="52"/>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row>
    <row r="459" spans="1:30" x14ac:dyDescent="0.25">
      <c r="A459" s="52"/>
      <c r="B459" s="52"/>
      <c r="C459" s="52"/>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row>
    <row r="460" spans="1:30" x14ac:dyDescent="0.25">
      <c r="A460" s="52"/>
      <c r="B460" s="52"/>
      <c r="C460" s="52"/>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row>
    <row r="461" spans="1:30" x14ac:dyDescent="0.25">
      <c r="A461" s="52"/>
      <c r="B461" s="52"/>
      <c r="C461" s="52"/>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row>
    <row r="462" spans="1:30" x14ac:dyDescent="0.25">
      <c r="A462" s="52"/>
      <c r="B462" s="52"/>
      <c r="C462" s="52"/>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row>
    <row r="463" spans="1:30" x14ac:dyDescent="0.25">
      <c r="A463" s="52"/>
      <c r="B463" s="52"/>
      <c r="C463" s="52"/>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row>
    <row r="464" spans="1:30" x14ac:dyDescent="0.25">
      <c r="A464" s="52"/>
      <c r="B464" s="52"/>
      <c r="C464" s="52"/>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row>
    <row r="465" spans="1:30" x14ac:dyDescent="0.25">
      <c r="A465" s="52"/>
      <c r="B465" s="52"/>
      <c r="C465" s="52"/>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row>
    <row r="466" spans="1:30" x14ac:dyDescent="0.25">
      <c r="A466" s="52"/>
      <c r="B466" s="52"/>
      <c r="C466" s="52"/>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row>
    <row r="467" spans="1:30" x14ac:dyDescent="0.25">
      <c r="A467" s="52"/>
      <c r="B467" s="52"/>
      <c r="C467" s="52"/>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row>
    <row r="468" spans="1:30" x14ac:dyDescent="0.25">
      <c r="A468" s="52"/>
      <c r="B468" s="52"/>
      <c r="C468" s="52"/>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row>
    <row r="469" spans="1:30" x14ac:dyDescent="0.25">
      <c r="A469" s="52"/>
      <c r="B469" s="52"/>
      <c r="C469" s="52"/>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row>
    <row r="470" spans="1:30" x14ac:dyDescent="0.25">
      <c r="A470" s="52"/>
      <c r="B470" s="52"/>
      <c r="C470" s="52"/>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row>
    <row r="471" spans="1:30" x14ac:dyDescent="0.25">
      <c r="A471" s="52"/>
      <c r="B471" s="52"/>
      <c r="C471" s="52"/>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row>
    <row r="472" spans="1:30" x14ac:dyDescent="0.25">
      <c r="A472" s="52"/>
      <c r="B472" s="52"/>
      <c r="C472" s="52"/>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row>
    <row r="473" spans="1:30" x14ac:dyDescent="0.25">
      <c r="A473" s="52"/>
      <c r="B473" s="52"/>
      <c r="C473" s="52"/>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row>
    <row r="474" spans="1:30" x14ac:dyDescent="0.25">
      <c r="A474" s="52"/>
      <c r="B474" s="52"/>
      <c r="C474" s="52"/>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row>
    <row r="475" spans="1:30" x14ac:dyDescent="0.25">
      <c r="A475" s="52"/>
      <c r="B475" s="52"/>
      <c r="C475" s="52"/>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row>
    <row r="476" spans="1:30" x14ac:dyDescent="0.25">
      <c r="A476" s="52"/>
      <c r="B476" s="52"/>
      <c r="C476" s="52"/>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row>
    <row r="477" spans="1:30" x14ac:dyDescent="0.25">
      <c r="A477" s="52"/>
      <c r="B477" s="52"/>
      <c r="C477" s="52"/>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row>
    <row r="478" spans="1:30" x14ac:dyDescent="0.25">
      <c r="A478" s="52"/>
      <c r="B478" s="52"/>
      <c r="C478" s="52"/>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row>
    <row r="479" spans="1:30" x14ac:dyDescent="0.25">
      <c r="A479" s="52"/>
      <c r="B479" s="52"/>
      <c r="C479" s="52"/>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row>
    <row r="480" spans="1:30" x14ac:dyDescent="0.25">
      <c r="A480" s="52"/>
      <c r="B480" s="52"/>
      <c r="C480" s="52"/>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row>
    <row r="481" spans="1:30" x14ac:dyDescent="0.25">
      <c r="A481" s="52"/>
      <c r="B481" s="52"/>
      <c r="C481" s="52"/>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row>
    <row r="482" spans="1:30" x14ac:dyDescent="0.25">
      <c r="A482" s="52"/>
      <c r="B482" s="52"/>
      <c r="C482" s="52"/>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row>
    <row r="483" spans="1:30" x14ac:dyDescent="0.25">
      <c r="A483" s="52"/>
      <c r="B483" s="52"/>
      <c r="C483" s="52"/>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row>
    <row r="484" spans="1:30" x14ac:dyDescent="0.25">
      <c r="A484" s="52"/>
      <c r="B484" s="52"/>
      <c r="C484" s="52"/>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row>
    <row r="485" spans="1:30" x14ac:dyDescent="0.25">
      <c r="A485" s="52"/>
      <c r="B485" s="52"/>
      <c r="C485" s="52"/>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row>
    <row r="486" spans="1:30" x14ac:dyDescent="0.25">
      <c r="A486" s="52"/>
      <c r="B486" s="52"/>
      <c r="C486" s="52"/>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row>
    <row r="487" spans="1:30" x14ac:dyDescent="0.25">
      <c r="A487" s="52"/>
      <c r="B487" s="52"/>
      <c r="C487" s="52"/>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row>
    <row r="488" spans="1:30" x14ac:dyDescent="0.25">
      <c r="A488" s="52"/>
      <c r="B488" s="52"/>
      <c r="C488" s="52"/>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row>
    <row r="489" spans="1:30" x14ac:dyDescent="0.25">
      <c r="A489" s="52"/>
      <c r="B489" s="52"/>
      <c r="C489" s="52"/>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row>
    <row r="490" spans="1:30" x14ac:dyDescent="0.25">
      <c r="A490" s="52"/>
      <c r="B490" s="52"/>
      <c r="C490" s="52"/>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row>
    <row r="491" spans="1:30" x14ac:dyDescent="0.25">
      <c r="A491" s="52"/>
      <c r="B491" s="52"/>
      <c r="C491" s="52"/>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row>
    <row r="492" spans="1:30" x14ac:dyDescent="0.25">
      <c r="A492" s="52"/>
      <c r="B492" s="52"/>
      <c r="C492" s="52"/>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row>
    <row r="493" spans="1:30" x14ac:dyDescent="0.25">
      <c r="A493" s="52"/>
      <c r="B493" s="52"/>
      <c r="C493" s="52"/>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row>
    <row r="494" spans="1:30" x14ac:dyDescent="0.25">
      <c r="A494" s="52"/>
      <c r="B494" s="52"/>
      <c r="C494" s="52"/>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row>
    <row r="495" spans="1:30" x14ac:dyDescent="0.25">
      <c r="A495" s="52"/>
      <c r="B495" s="52"/>
      <c r="C495" s="52"/>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row>
    <row r="496" spans="1:30" x14ac:dyDescent="0.25">
      <c r="A496" s="52"/>
      <c r="B496" s="52"/>
      <c r="C496" s="52"/>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row>
    <row r="497" spans="1:30" x14ac:dyDescent="0.25">
      <c r="A497" s="52"/>
      <c r="B497" s="52"/>
      <c r="C497" s="52"/>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row>
    <row r="498" spans="1:30" x14ac:dyDescent="0.25">
      <c r="A498" s="52"/>
      <c r="B498" s="52"/>
      <c r="C498" s="52"/>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row>
    <row r="499" spans="1:30" x14ac:dyDescent="0.25">
      <c r="A499" s="52"/>
      <c r="B499" s="52"/>
      <c r="C499" s="52"/>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row>
    <row r="500" spans="1:30" x14ac:dyDescent="0.25">
      <c r="A500" s="52"/>
      <c r="B500" s="52"/>
      <c r="C500" s="52"/>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c r="AC500" s="53"/>
      <c r="AD500" s="53"/>
    </row>
    <row r="501" spans="1:30" x14ac:dyDescent="0.25">
      <c r="A501" s="52"/>
      <c r="B501" s="52"/>
      <c r="C501" s="52"/>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row>
    <row r="502" spans="1:30" x14ac:dyDescent="0.25">
      <c r="A502" s="52"/>
      <c r="B502" s="52"/>
      <c r="C502" s="52"/>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c r="AC502" s="53"/>
      <c r="AD502" s="53"/>
    </row>
    <row r="503" spans="1:30" x14ac:dyDescent="0.25">
      <c r="A503" s="52"/>
      <c r="B503" s="52"/>
      <c r="C503" s="52"/>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row>
    <row r="504" spans="1:30" x14ac:dyDescent="0.25">
      <c r="A504" s="52"/>
      <c r="B504" s="52"/>
      <c r="C504" s="52"/>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row>
    <row r="505" spans="1:30" x14ac:dyDescent="0.25">
      <c r="A505" s="52"/>
      <c r="B505" s="52"/>
      <c r="C505" s="52"/>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row>
    <row r="506" spans="1:30" x14ac:dyDescent="0.25">
      <c r="A506" s="52"/>
      <c r="B506" s="52"/>
      <c r="C506" s="52"/>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row>
    <row r="507" spans="1:30" x14ac:dyDescent="0.25">
      <c r="A507" s="52"/>
      <c r="B507" s="52"/>
      <c r="C507" s="52"/>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row>
    <row r="508" spans="1:30" x14ac:dyDescent="0.25">
      <c r="A508" s="52"/>
      <c r="B508" s="52"/>
      <c r="C508" s="52"/>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row>
    <row r="509" spans="1:30" x14ac:dyDescent="0.25">
      <c r="A509" s="52"/>
      <c r="B509" s="52"/>
      <c r="C509" s="52"/>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row>
    <row r="510" spans="1:30" x14ac:dyDescent="0.25">
      <c r="A510" s="52"/>
      <c r="B510" s="52"/>
      <c r="C510" s="52"/>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row>
    <row r="511" spans="1:30" x14ac:dyDescent="0.25">
      <c r="A511" s="52"/>
      <c r="B511" s="52"/>
      <c r="C511" s="52"/>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row>
    <row r="512" spans="1:30" x14ac:dyDescent="0.25">
      <c r="A512" s="52"/>
      <c r="B512" s="52"/>
      <c r="C512" s="52"/>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row>
    <row r="513" spans="1:30" x14ac:dyDescent="0.25">
      <c r="A513" s="52"/>
      <c r="B513" s="52"/>
      <c r="C513" s="52"/>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row>
    <row r="514" spans="1:30" x14ac:dyDescent="0.25">
      <c r="A514" s="52"/>
      <c r="B514" s="52"/>
      <c r="C514" s="52"/>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row>
    <row r="515" spans="1:30" x14ac:dyDescent="0.25">
      <c r="A515" s="52"/>
      <c r="B515" s="52"/>
      <c r="C515" s="52"/>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row>
    <row r="516" spans="1:30" x14ac:dyDescent="0.25">
      <c r="A516" s="52"/>
      <c r="B516" s="52"/>
      <c r="C516" s="52"/>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row>
    <row r="517" spans="1:30" x14ac:dyDescent="0.25">
      <c r="A517" s="52"/>
      <c r="B517" s="52"/>
      <c r="C517" s="52"/>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row>
    <row r="518" spans="1:30" x14ac:dyDescent="0.25">
      <c r="A518" s="52"/>
      <c r="B518" s="52"/>
      <c r="C518" s="52"/>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row>
    <row r="519" spans="1:30" x14ac:dyDescent="0.25">
      <c r="A519" s="52"/>
      <c r="B519" s="52"/>
      <c r="C519" s="52"/>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row>
    <row r="520" spans="1:30" x14ac:dyDescent="0.25">
      <c r="A520" s="52"/>
      <c r="B520" s="52"/>
      <c r="C520" s="52"/>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row>
    <row r="521" spans="1:30" x14ac:dyDescent="0.25">
      <c r="A521" s="52"/>
      <c r="B521" s="52"/>
      <c r="C521" s="52"/>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row>
    <row r="522" spans="1:30" x14ac:dyDescent="0.25">
      <c r="A522" s="52"/>
      <c r="B522" s="52"/>
      <c r="C522" s="52"/>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row>
    <row r="523" spans="1:30" x14ac:dyDescent="0.25">
      <c r="A523" s="52"/>
      <c r="B523" s="52"/>
      <c r="C523" s="52"/>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row>
    <row r="524" spans="1:30" x14ac:dyDescent="0.25">
      <c r="A524" s="52"/>
      <c r="B524" s="52"/>
      <c r="C524" s="52"/>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row>
    <row r="525" spans="1:30" x14ac:dyDescent="0.25">
      <c r="A525" s="52"/>
      <c r="B525" s="52"/>
      <c r="C525" s="52"/>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row>
    <row r="526" spans="1:30" x14ac:dyDescent="0.25">
      <c r="A526" s="52"/>
      <c r="B526" s="52"/>
      <c r="C526" s="52"/>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row>
    <row r="527" spans="1:30" x14ac:dyDescent="0.25">
      <c r="A527" s="52"/>
      <c r="B527" s="52"/>
      <c r="C527" s="52"/>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row>
    <row r="528" spans="1:30" x14ac:dyDescent="0.25">
      <c r="A528" s="52"/>
      <c r="B528" s="52"/>
      <c r="C528" s="52"/>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row>
    <row r="529" spans="1:30" x14ac:dyDescent="0.25">
      <c r="A529" s="52"/>
      <c r="B529" s="52"/>
      <c r="C529" s="52"/>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row>
    <row r="530" spans="1:30" x14ac:dyDescent="0.25">
      <c r="A530" s="52"/>
      <c r="B530" s="52"/>
      <c r="C530" s="52"/>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row>
    <row r="531" spans="1:30" x14ac:dyDescent="0.25">
      <c r="A531" s="52"/>
      <c r="B531" s="52"/>
      <c r="C531" s="52"/>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row>
    <row r="532" spans="1:30" x14ac:dyDescent="0.25">
      <c r="A532" s="52"/>
      <c r="B532" s="52"/>
      <c r="C532" s="52"/>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row>
    <row r="533" spans="1:30" x14ac:dyDescent="0.25">
      <c r="A533" s="52"/>
      <c r="B533" s="52"/>
      <c r="C533" s="52"/>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row>
    <row r="534" spans="1:30" x14ac:dyDescent="0.25">
      <c r="A534" s="52"/>
      <c r="B534" s="52"/>
      <c r="C534" s="52"/>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row>
    <row r="535" spans="1:30" x14ac:dyDescent="0.25">
      <c r="A535" s="52"/>
      <c r="B535" s="52"/>
      <c r="C535" s="52"/>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row>
    <row r="536" spans="1:30" x14ac:dyDescent="0.25">
      <c r="A536" s="52"/>
      <c r="B536" s="52"/>
      <c r="C536" s="52"/>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row>
    <row r="537" spans="1:30" x14ac:dyDescent="0.25">
      <c r="A537" s="52"/>
      <c r="B537" s="52"/>
      <c r="C537" s="52"/>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row>
    <row r="538" spans="1:30" x14ac:dyDescent="0.25">
      <c r="A538" s="52"/>
      <c r="B538" s="52"/>
      <c r="C538" s="52"/>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row>
    <row r="539" spans="1:30" x14ac:dyDescent="0.25">
      <c r="A539" s="52"/>
      <c r="B539" s="52"/>
      <c r="C539" s="52"/>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row>
    <row r="540" spans="1:30" x14ac:dyDescent="0.25">
      <c r="A540" s="52"/>
      <c r="B540" s="52"/>
      <c r="C540" s="52"/>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row>
    <row r="541" spans="1:30" x14ac:dyDescent="0.25">
      <c r="A541" s="52"/>
      <c r="B541" s="52"/>
      <c r="C541" s="52"/>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row>
    <row r="542" spans="1:30" x14ac:dyDescent="0.25">
      <c r="A542" s="52"/>
      <c r="B542" s="52"/>
      <c r="C542" s="52"/>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row>
    <row r="543" spans="1:30" x14ac:dyDescent="0.25">
      <c r="A543" s="52"/>
      <c r="B543" s="52"/>
      <c r="C543" s="52"/>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row>
    <row r="544" spans="1:30" x14ac:dyDescent="0.25">
      <c r="A544" s="52"/>
      <c r="B544" s="52"/>
      <c r="C544" s="52"/>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row>
    <row r="545" spans="1:30" x14ac:dyDescent="0.25">
      <c r="A545" s="52"/>
      <c r="B545" s="52"/>
      <c r="C545" s="52"/>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row>
    <row r="546" spans="1:30" x14ac:dyDescent="0.25">
      <c r="A546" s="52"/>
      <c r="B546" s="52"/>
      <c r="C546" s="52"/>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row>
    <row r="547" spans="1:30" x14ac:dyDescent="0.25">
      <c r="A547" s="52"/>
      <c r="B547" s="52"/>
      <c r="C547" s="52"/>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c r="AC547" s="53"/>
      <c r="AD547" s="53"/>
    </row>
    <row r="548" spans="1:30" x14ac:dyDescent="0.25">
      <c r="A548" s="52"/>
      <c r="B548" s="52"/>
      <c r="C548" s="52"/>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row>
    <row r="549" spans="1:30" x14ac:dyDescent="0.25">
      <c r="A549" s="52"/>
      <c r="B549" s="52"/>
      <c r="C549" s="52"/>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c r="AC549" s="53"/>
      <c r="AD549" s="53"/>
    </row>
    <row r="550" spans="1:30" x14ac:dyDescent="0.25">
      <c r="A550" s="52"/>
      <c r="B550" s="52"/>
      <c r="C550" s="52"/>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row>
    <row r="551" spans="1:30" x14ac:dyDescent="0.25">
      <c r="A551" s="52"/>
      <c r="B551" s="52"/>
      <c r="C551" s="52"/>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row>
    <row r="552" spans="1:30" x14ac:dyDescent="0.25">
      <c r="A552" s="52"/>
      <c r="B552" s="52"/>
      <c r="C552" s="52"/>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row>
    <row r="553" spans="1:30" x14ac:dyDescent="0.25">
      <c r="A553" s="52"/>
      <c r="B553" s="52"/>
      <c r="C553" s="52"/>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row>
    <row r="554" spans="1:30" x14ac:dyDescent="0.25">
      <c r="A554" s="52"/>
      <c r="B554" s="52"/>
      <c r="C554" s="52"/>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row>
    <row r="555" spans="1:30" x14ac:dyDescent="0.25">
      <c r="A555" s="52"/>
      <c r="B555" s="52"/>
      <c r="C555" s="52"/>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row>
    <row r="556" spans="1:30" x14ac:dyDescent="0.25">
      <c r="A556" s="52"/>
      <c r="B556" s="52"/>
      <c r="C556" s="52"/>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row>
    <row r="557" spans="1:30" x14ac:dyDescent="0.25">
      <c r="A557" s="52"/>
      <c r="B557" s="52"/>
      <c r="C557" s="52"/>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row>
    <row r="558" spans="1:30" x14ac:dyDescent="0.25">
      <c r="A558" s="52"/>
      <c r="B558" s="52"/>
      <c r="C558" s="52"/>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row>
    <row r="559" spans="1:30" x14ac:dyDescent="0.25">
      <c r="A559" s="52"/>
      <c r="B559" s="52"/>
      <c r="C559" s="52"/>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row>
    <row r="560" spans="1:30" x14ac:dyDescent="0.25">
      <c r="A560" s="52"/>
      <c r="B560" s="52"/>
      <c r="C560" s="52"/>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row>
    <row r="561" spans="1:30" x14ac:dyDescent="0.25">
      <c r="A561" s="52"/>
      <c r="B561" s="52"/>
      <c r="C561" s="52"/>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c r="AC561" s="53"/>
      <c r="AD561" s="53"/>
    </row>
    <row r="562" spans="1:30" x14ac:dyDescent="0.25">
      <c r="A562" s="52"/>
      <c r="B562" s="52"/>
      <c r="C562" s="52"/>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row>
    <row r="563" spans="1:30" x14ac:dyDescent="0.25">
      <c r="A563" s="52"/>
      <c r="B563" s="52"/>
      <c r="C563" s="52"/>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row>
    <row r="564" spans="1:30" x14ac:dyDescent="0.25">
      <c r="A564" s="52"/>
      <c r="B564" s="52"/>
      <c r="C564" s="52"/>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row>
    <row r="565" spans="1:30" x14ac:dyDescent="0.25">
      <c r="A565" s="52"/>
      <c r="B565" s="52"/>
      <c r="C565" s="52"/>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row>
    <row r="566" spans="1:30" x14ac:dyDescent="0.25">
      <c r="A566" s="52"/>
      <c r="B566" s="52"/>
      <c r="C566" s="52"/>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c r="AC566" s="53"/>
      <c r="AD566" s="53"/>
    </row>
    <row r="567" spans="1:30" x14ac:dyDescent="0.25">
      <c r="A567" s="52"/>
      <c r="B567" s="52"/>
      <c r="C567" s="52"/>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row>
    <row r="568" spans="1:30" x14ac:dyDescent="0.25">
      <c r="A568" s="52"/>
      <c r="B568" s="52"/>
      <c r="C568" s="52"/>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row>
    <row r="569" spans="1:30" x14ac:dyDescent="0.25">
      <c r="A569" s="52"/>
      <c r="B569" s="52"/>
      <c r="C569" s="52"/>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row>
    <row r="570" spans="1:30" x14ac:dyDescent="0.25">
      <c r="A570" s="52"/>
      <c r="B570" s="52"/>
      <c r="C570" s="52"/>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c r="AC570" s="53"/>
      <c r="AD570" s="53"/>
    </row>
    <row r="571" spans="1:30" x14ac:dyDescent="0.25">
      <c r="A571" s="52"/>
      <c r="B571" s="52"/>
      <c r="C571" s="52"/>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row>
    <row r="572" spans="1:30" x14ac:dyDescent="0.25">
      <c r="A572" s="52"/>
      <c r="B572" s="52"/>
      <c r="C572" s="52"/>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c r="AC572" s="53"/>
      <c r="AD572" s="53"/>
    </row>
    <row r="573" spans="1:30" x14ac:dyDescent="0.25">
      <c r="A573" s="52"/>
      <c r="B573" s="52"/>
      <c r="C573" s="52"/>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row>
    <row r="574" spans="1:30" x14ac:dyDescent="0.25">
      <c r="A574" s="52"/>
      <c r="B574" s="52"/>
      <c r="C574" s="52"/>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row>
    <row r="575" spans="1:30" x14ac:dyDescent="0.25">
      <c r="A575" s="52"/>
      <c r="B575" s="52"/>
      <c r="C575" s="52"/>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row>
    <row r="576" spans="1:30" x14ac:dyDescent="0.25">
      <c r="A576" s="52"/>
      <c r="B576" s="52"/>
      <c r="C576" s="52"/>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row>
    <row r="577" spans="1:30" x14ac:dyDescent="0.25">
      <c r="A577" s="52"/>
      <c r="B577" s="52"/>
      <c r="C577" s="52"/>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row>
    <row r="578" spans="1:30" x14ac:dyDescent="0.25">
      <c r="A578" s="52"/>
      <c r="B578" s="52"/>
      <c r="C578" s="52"/>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row>
    <row r="579" spans="1:30" x14ac:dyDescent="0.25">
      <c r="A579" s="52"/>
      <c r="B579" s="52"/>
      <c r="C579" s="52"/>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row>
    <row r="580" spans="1:30" x14ac:dyDescent="0.25">
      <c r="A580" s="52"/>
      <c r="B580" s="52"/>
      <c r="C580" s="52"/>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row>
    <row r="581" spans="1:30" x14ac:dyDescent="0.25">
      <c r="A581" s="52"/>
      <c r="B581" s="52"/>
      <c r="C581" s="52"/>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row>
    <row r="582" spans="1:30" x14ac:dyDescent="0.25">
      <c r="A582" s="52"/>
      <c r="B582" s="52"/>
      <c r="C582" s="52"/>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row>
    <row r="583" spans="1:30" x14ac:dyDescent="0.25">
      <c r="A583" s="52"/>
      <c r="B583" s="52"/>
      <c r="C583" s="52"/>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c r="AC583" s="53"/>
      <c r="AD583" s="53"/>
    </row>
    <row r="584" spans="1:30" x14ac:dyDescent="0.25">
      <c r="A584" s="52"/>
      <c r="B584" s="52"/>
      <c r="C584" s="52"/>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row>
    <row r="585" spans="1:30" x14ac:dyDescent="0.25">
      <c r="A585" s="52"/>
      <c r="B585" s="52"/>
      <c r="C585" s="52"/>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row>
    <row r="586" spans="1:30" x14ac:dyDescent="0.25">
      <c r="A586" s="52"/>
      <c r="B586" s="52"/>
      <c r="C586" s="52"/>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row>
    <row r="587" spans="1:30" x14ac:dyDescent="0.25">
      <c r="A587" s="52"/>
      <c r="B587" s="52"/>
      <c r="C587" s="52"/>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row>
    <row r="588" spans="1:30" x14ac:dyDescent="0.25">
      <c r="A588" s="52"/>
      <c r="B588" s="52"/>
      <c r="C588" s="52"/>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row>
    <row r="589" spans="1:30" x14ac:dyDescent="0.25">
      <c r="A589" s="52"/>
      <c r="B589" s="52"/>
      <c r="C589" s="52"/>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c r="AC589" s="53"/>
      <c r="AD589" s="53"/>
    </row>
    <row r="590" spans="1:30" x14ac:dyDescent="0.25">
      <c r="A590" s="52"/>
      <c r="B590" s="52"/>
      <c r="C590" s="52"/>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c r="AC590" s="53"/>
      <c r="AD590" s="53"/>
    </row>
    <row r="591" spans="1:30" x14ac:dyDescent="0.25">
      <c r="A591" s="52"/>
      <c r="B591" s="52"/>
      <c r="C591" s="52"/>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c r="AC591" s="53"/>
      <c r="AD591" s="53"/>
    </row>
    <row r="592" spans="1:30" x14ac:dyDescent="0.25">
      <c r="A592" s="52"/>
      <c r="B592" s="52"/>
      <c r="C592" s="52"/>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row>
    <row r="593" spans="1:30" x14ac:dyDescent="0.25">
      <c r="A593" s="52"/>
      <c r="B593" s="52"/>
      <c r="C593" s="52"/>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c r="AC593" s="53"/>
      <c r="AD593" s="53"/>
    </row>
    <row r="594" spans="1:30" x14ac:dyDescent="0.25">
      <c r="A594" s="52"/>
      <c r="B594" s="52"/>
      <c r="C594" s="52"/>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row>
    <row r="595" spans="1:30" x14ac:dyDescent="0.25">
      <c r="A595" s="52"/>
      <c r="B595" s="52"/>
      <c r="C595" s="52"/>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c r="AC595" s="53"/>
      <c r="AD595" s="53"/>
    </row>
    <row r="596" spans="1:30" x14ac:dyDescent="0.25">
      <c r="A596" s="52"/>
      <c r="B596" s="52"/>
      <c r="C596" s="52"/>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c r="AC596" s="53"/>
      <c r="AD596" s="53"/>
    </row>
    <row r="597" spans="1:30" x14ac:dyDescent="0.25">
      <c r="A597" s="52"/>
      <c r="B597" s="52"/>
      <c r="C597" s="52"/>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row>
    <row r="598" spans="1:30" x14ac:dyDescent="0.25">
      <c r="A598" s="52"/>
      <c r="B598" s="52"/>
      <c r="C598" s="52"/>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c r="AC598" s="53"/>
      <c r="AD598" s="53"/>
    </row>
    <row r="599" spans="1:30" x14ac:dyDescent="0.25">
      <c r="A599" s="52"/>
      <c r="B599" s="52"/>
      <c r="C599" s="52"/>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row>
    <row r="600" spans="1:30" x14ac:dyDescent="0.25">
      <c r="A600" s="52"/>
      <c r="B600" s="52"/>
      <c r="C600" s="52"/>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c r="AC600" s="53"/>
      <c r="AD600" s="53"/>
    </row>
    <row r="601" spans="1:30" x14ac:dyDescent="0.25">
      <c r="A601" s="52"/>
      <c r="B601" s="52"/>
      <c r="C601" s="52"/>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c r="AC601" s="53"/>
      <c r="AD601" s="53"/>
    </row>
    <row r="602" spans="1:30" x14ac:dyDescent="0.25">
      <c r="A602" s="52"/>
      <c r="B602" s="52"/>
      <c r="C602" s="52"/>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c r="AC602" s="53"/>
      <c r="AD602" s="53"/>
    </row>
    <row r="603" spans="1:30" x14ac:dyDescent="0.25">
      <c r="A603" s="52"/>
      <c r="B603" s="52"/>
      <c r="C603" s="52"/>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row>
    <row r="604" spans="1:30" x14ac:dyDescent="0.25">
      <c r="A604" s="52"/>
      <c r="B604" s="52"/>
      <c r="C604" s="52"/>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row>
    <row r="605" spans="1:30" x14ac:dyDescent="0.25">
      <c r="A605" s="52"/>
      <c r="B605" s="52"/>
      <c r="C605" s="52"/>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row>
    <row r="606" spans="1:30" x14ac:dyDescent="0.25">
      <c r="A606" s="52"/>
      <c r="B606" s="52"/>
      <c r="C606" s="52"/>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row>
    <row r="607" spans="1:30" x14ac:dyDescent="0.25">
      <c r="A607" s="52"/>
      <c r="B607" s="52"/>
      <c r="C607" s="52"/>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row>
    <row r="608" spans="1:30" x14ac:dyDescent="0.25">
      <c r="A608" s="52"/>
      <c r="B608" s="52"/>
      <c r="C608" s="52"/>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row>
    <row r="609" spans="1:30" x14ac:dyDescent="0.25">
      <c r="A609" s="52"/>
      <c r="B609" s="52"/>
      <c r="C609" s="52"/>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row>
    <row r="610" spans="1:30" x14ac:dyDescent="0.25">
      <c r="A610" s="52"/>
      <c r="B610" s="52"/>
      <c r="C610" s="52"/>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row>
    <row r="611" spans="1:30" x14ac:dyDescent="0.25">
      <c r="A611" s="52"/>
      <c r="B611" s="52"/>
      <c r="C611" s="52"/>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row>
    <row r="612" spans="1:30" x14ac:dyDescent="0.25">
      <c r="A612" s="52"/>
      <c r="B612" s="52"/>
      <c r="C612" s="52"/>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row>
    <row r="613" spans="1:30" x14ac:dyDescent="0.25">
      <c r="A613" s="52"/>
      <c r="B613" s="52"/>
      <c r="C613" s="52"/>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row>
    <row r="614" spans="1:30" x14ac:dyDescent="0.25">
      <c r="A614" s="52"/>
      <c r="B614" s="52"/>
      <c r="C614" s="52"/>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row>
    <row r="615" spans="1:30" x14ac:dyDescent="0.25">
      <c r="A615" s="52"/>
      <c r="B615" s="52"/>
      <c r="C615" s="52"/>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c r="AC615" s="53"/>
      <c r="AD615" s="53"/>
    </row>
    <row r="616" spans="1:30" x14ac:dyDescent="0.25">
      <c r="A616" s="52"/>
      <c r="B616" s="52"/>
      <c r="C616" s="52"/>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row>
    <row r="617" spans="1:30" x14ac:dyDescent="0.25">
      <c r="A617" s="52"/>
      <c r="B617" s="52"/>
      <c r="C617" s="52"/>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row>
    <row r="618" spans="1:30" x14ac:dyDescent="0.25">
      <c r="A618" s="52"/>
      <c r="B618" s="52"/>
      <c r="C618" s="52"/>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row>
    <row r="619" spans="1:30" x14ac:dyDescent="0.25">
      <c r="A619" s="52"/>
      <c r="B619" s="52"/>
      <c r="C619" s="52"/>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row>
    <row r="620" spans="1:30" x14ac:dyDescent="0.25">
      <c r="A620" s="52"/>
      <c r="B620" s="52"/>
      <c r="C620" s="52"/>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c r="AC620" s="53"/>
      <c r="AD620" s="53"/>
    </row>
    <row r="621" spans="1:30" x14ac:dyDescent="0.25">
      <c r="A621" s="52"/>
      <c r="B621" s="52"/>
      <c r="C621" s="52"/>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c r="AC621" s="53"/>
      <c r="AD621" s="53"/>
    </row>
    <row r="622" spans="1:30" x14ac:dyDescent="0.25">
      <c r="A622" s="52"/>
      <c r="B622" s="52"/>
      <c r="C622" s="52"/>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c r="AC622" s="53"/>
      <c r="AD622" s="53"/>
    </row>
    <row r="623" spans="1:30" x14ac:dyDescent="0.25">
      <c r="A623" s="52"/>
      <c r="B623" s="52"/>
      <c r="C623" s="52"/>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c r="AC623" s="53"/>
      <c r="AD623" s="53"/>
    </row>
    <row r="624" spans="1:30" x14ac:dyDescent="0.25">
      <c r="A624" s="52"/>
      <c r="B624" s="52"/>
      <c r="C624" s="52"/>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c r="AC624" s="53"/>
      <c r="AD624" s="53"/>
    </row>
    <row r="625" spans="1:30" x14ac:dyDescent="0.25">
      <c r="A625" s="52"/>
      <c r="B625" s="52"/>
      <c r="C625" s="52"/>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c r="AC625" s="53"/>
      <c r="AD625" s="53"/>
    </row>
    <row r="626" spans="1:30" x14ac:dyDescent="0.25">
      <c r="A626" s="52"/>
      <c r="B626" s="52"/>
      <c r="C626" s="52"/>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c r="AC626" s="53"/>
      <c r="AD626" s="53"/>
    </row>
    <row r="627" spans="1:30" x14ac:dyDescent="0.25">
      <c r="A627" s="52"/>
      <c r="B627" s="52"/>
      <c r="C627" s="52"/>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row>
    <row r="628" spans="1:30" x14ac:dyDescent="0.25">
      <c r="A628" s="52"/>
      <c r="B628" s="52"/>
      <c r="C628" s="52"/>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c r="AC628" s="53"/>
      <c r="AD628" s="53"/>
    </row>
    <row r="629" spans="1:30" x14ac:dyDescent="0.25">
      <c r="A629" s="52"/>
      <c r="B629" s="52"/>
      <c r="C629" s="52"/>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c r="AC629" s="53"/>
      <c r="AD629" s="53"/>
    </row>
    <row r="630" spans="1:30" x14ac:dyDescent="0.25">
      <c r="A630" s="52"/>
      <c r="B630" s="52"/>
      <c r="C630" s="52"/>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c r="AC630" s="53"/>
      <c r="AD630" s="53"/>
    </row>
    <row r="631" spans="1:30" x14ac:dyDescent="0.25">
      <c r="A631" s="52"/>
      <c r="B631" s="52"/>
      <c r="C631" s="52"/>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c r="AC631" s="53"/>
      <c r="AD631" s="53"/>
    </row>
    <row r="632" spans="1:30" x14ac:dyDescent="0.25">
      <c r="A632" s="52"/>
      <c r="B632" s="52"/>
      <c r="C632" s="52"/>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c r="AC632" s="53"/>
      <c r="AD632" s="53"/>
    </row>
    <row r="633" spans="1:30" x14ac:dyDescent="0.25">
      <c r="A633" s="52"/>
      <c r="B633" s="52"/>
      <c r="C633" s="52"/>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c r="AC633" s="53"/>
      <c r="AD633" s="53"/>
    </row>
    <row r="634" spans="1:30" x14ac:dyDescent="0.25">
      <c r="A634" s="52"/>
      <c r="B634" s="52"/>
      <c r="C634" s="52"/>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c r="AC634" s="53"/>
      <c r="AD634" s="53"/>
    </row>
    <row r="635" spans="1:30" x14ac:dyDescent="0.25">
      <c r="A635" s="52"/>
      <c r="B635" s="52"/>
      <c r="C635" s="52"/>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c r="AC635" s="53"/>
      <c r="AD635" s="53"/>
    </row>
    <row r="636" spans="1:30" x14ac:dyDescent="0.25">
      <c r="A636" s="52"/>
      <c r="B636" s="52"/>
      <c r="C636" s="52"/>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c r="AC636" s="53"/>
      <c r="AD636" s="53"/>
    </row>
    <row r="637" spans="1:30" x14ac:dyDescent="0.25">
      <c r="A637" s="52"/>
      <c r="B637" s="52"/>
      <c r="C637" s="52"/>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c r="AC637" s="53"/>
      <c r="AD637" s="53"/>
    </row>
    <row r="638" spans="1:30" x14ac:dyDescent="0.25">
      <c r="A638" s="52"/>
      <c r="B638" s="52"/>
      <c r="C638" s="52"/>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c r="AC638" s="53"/>
      <c r="AD638" s="53"/>
    </row>
    <row r="639" spans="1:30" x14ac:dyDescent="0.25">
      <c r="A639" s="52"/>
      <c r="B639" s="52"/>
      <c r="C639" s="52"/>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c r="AC639" s="53"/>
      <c r="AD639" s="53"/>
    </row>
    <row r="640" spans="1:30" x14ac:dyDescent="0.25">
      <c r="A640" s="52"/>
      <c r="B640" s="52"/>
      <c r="C640" s="52"/>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c r="AC640" s="53"/>
      <c r="AD640" s="53"/>
    </row>
    <row r="641" spans="1:30" x14ac:dyDescent="0.25">
      <c r="A641" s="52"/>
      <c r="B641" s="52"/>
      <c r="C641" s="52"/>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c r="AC641" s="53"/>
      <c r="AD641" s="53"/>
    </row>
    <row r="642" spans="1:30" x14ac:dyDescent="0.25">
      <c r="A642" s="52"/>
      <c r="B642" s="52"/>
      <c r="C642" s="52"/>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c r="AC642" s="53"/>
      <c r="AD642" s="53"/>
    </row>
    <row r="643" spans="1:30" x14ac:dyDescent="0.25">
      <c r="A643" s="52"/>
      <c r="B643" s="52"/>
      <c r="C643" s="52"/>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c r="AC643" s="53"/>
      <c r="AD643" s="53"/>
    </row>
    <row r="644" spans="1:30" x14ac:dyDescent="0.25">
      <c r="A644" s="52"/>
      <c r="B644" s="52"/>
      <c r="C644" s="52"/>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c r="AC644" s="53"/>
      <c r="AD644" s="53"/>
    </row>
    <row r="645" spans="1:30" x14ac:dyDescent="0.25">
      <c r="A645" s="52"/>
      <c r="B645" s="52"/>
      <c r="C645" s="52"/>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c r="AC645" s="53"/>
      <c r="AD645" s="53"/>
    </row>
    <row r="646" spans="1:30" x14ac:dyDescent="0.25">
      <c r="A646" s="52"/>
      <c r="B646" s="52"/>
      <c r="C646" s="52"/>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c r="AC646" s="53"/>
      <c r="AD646" s="53"/>
    </row>
    <row r="647" spans="1:30" x14ac:dyDescent="0.25">
      <c r="A647" s="52"/>
      <c r="B647" s="52"/>
      <c r="C647" s="52"/>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c r="AC647" s="53"/>
      <c r="AD647" s="53"/>
    </row>
    <row r="648" spans="1:30" x14ac:dyDescent="0.25">
      <c r="A648" s="52"/>
      <c r="B648" s="52"/>
      <c r="C648" s="52"/>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c r="AC648" s="53"/>
      <c r="AD648" s="53"/>
    </row>
    <row r="649" spans="1:30" x14ac:dyDescent="0.25">
      <c r="A649" s="52"/>
      <c r="B649" s="52"/>
      <c r="C649" s="52"/>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c r="AC649" s="53"/>
      <c r="AD649" s="53"/>
    </row>
    <row r="650" spans="1:30" x14ac:dyDescent="0.25">
      <c r="A650" s="52"/>
      <c r="B650" s="52"/>
      <c r="C650" s="52"/>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c r="AC650" s="53"/>
      <c r="AD650" s="53"/>
    </row>
    <row r="651" spans="1:30" x14ac:dyDescent="0.25">
      <c r="A651" s="52"/>
      <c r="B651" s="52"/>
      <c r="C651" s="52"/>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c r="AC651" s="53"/>
      <c r="AD651" s="53"/>
    </row>
    <row r="652" spans="1:30" x14ac:dyDescent="0.25">
      <c r="A652" s="52"/>
      <c r="B652" s="52"/>
      <c r="C652" s="52"/>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c r="AC652" s="53"/>
      <c r="AD652" s="53"/>
    </row>
    <row r="653" spans="1:30" x14ac:dyDescent="0.25">
      <c r="A653" s="52"/>
      <c r="B653" s="52"/>
      <c r="C653" s="52"/>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row>
    <row r="654" spans="1:30" x14ac:dyDescent="0.25">
      <c r="A654" s="52"/>
      <c r="B654" s="52"/>
      <c r="C654" s="52"/>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row>
    <row r="655" spans="1:30" x14ac:dyDescent="0.25">
      <c r="A655" s="52"/>
      <c r="B655" s="52"/>
      <c r="C655" s="52"/>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row>
    <row r="656" spans="1:30" x14ac:dyDescent="0.25">
      <c r="A656" s="52"/>
      <c r="B656" s="52"/>
      <c r="C656" s="52"/>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row>
    <row r="657" spans="1:30" x14ac:dyDescent="0.25">
      <c r="A657" s="52"/>
      <c r="B657" s="52"/>
      <c r="C657" s="52"/>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row>
    <row r="658" spans="1:30" x14ac:dyDescent="0.25">
      <c r="A658" s="52"/>
      <c r="B658" s="52"/>
      <c r="C658" s="52"/>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row>
    <row r="659" spans="1:30" x14ac:dyDescent="0.25">
      <c r="A659" s="52"/>
      <c r="B659" s="52"/>
      <c r="C659" s="52"/>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row>
    <row r="660" spans="1:30" x14ac:dyDescent="0.25">
      <c r="A660" s="52"/>
      <c r="B660" s="52"/>
      <c r="C660" s="52"/>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c r="AC660" s="53"/>
      <c r="AD660" s="53"/>
    </row>
    <row r="661" spans="1:30" x14ac:dyDescent="0.25">
      <c r="A661" s="52"/>
      <c r="B661" s="52"/>
      <c r="C661" s="52"/>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row>
    <row r="662" spans="1:30" x14ac:dyDescent="0.25">
      <c r="A662" s="52"/>
      <c r="B662" s="52"/>
      <c r="C662" s="52"/>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c r="AC662" s="53"/>
      <c r="AD662" s="53"/>
    </row>
    <row r="663" spans="1:30" x14ac:dyDescent="0.25">
      <c r="A663" s="52"/>
      <c r="B663" s="52"/>
      <c r="C663" s="52"/>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c r="AC663" s="53"/>
      <c r="AD663" s="53"/>
    </row>
    <row r="664" spans="1:30" x14ac:dyDescent="0.25">
      <c r="A664" s="52"/>
      <c r="B664" s="52"/>
      <c r="C664" s="52"/>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row>
    <row r="665" spans="1:30" x14ac:dyDescent="0.25">
      <c r="A665" s="52"/>
      <c r="B665" s="52"/>
      <c r="C665" s="52"/>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row>
    <row r="666" spans="1:30" x14ac:dyDescent="0.25">
      <c r="A666" s="52"/>
      <c r="B666" s="52"/>
      <c r="C666" s="52"/>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row>
    <row r="667" spans="1:30" x14ac:dyDescent="0.25">
      <c r="A667" s="52"/>
      <c r="B667" s="52"/>
      <c r="C667" s="52"/>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row>
    <row r="668" spans="1:30" x14ac:dyDescent="0.25">
      <c r="A668" s="52"/>
      <c r="B668" s="52"/>
      <c r="C668" s="52"/>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row>
    <row r="669" spans="1:30" x14ac:dyDescent="0.25">
      <c r="A669" s="52"/>
      <c r="B669" s="52"/>
      <c r="C669" s="52"/>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row>
    <row r="670" spans="1:30" x14ac:dyDescent="0.25">
      <c r="A670" s="52"/>
      <c r="B670" s="52"/>
      <c r="C670" s="52"/>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row>
    <row r="671" spans="1:30" x14ac:dyDescent="0.25">
      <c r="A671" s="52"/>
      <c r="B671" s="52"/>
      <c r="C671" s="52"/>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row>
    <row r="672" spans="1:30" x14ac:dyDescent="0.25">
      <c r="A672" s="52"/>
      <c r="B672" s="52"/>
      <c r="C672" s="52"/>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row>
    <row r="673" spans="1:30" x14ac:dyDescent="0.25">
      <c r="A673" s="52"/>
      <c r="B673" s="52"/>
      <c r="C673" s="52"/>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row>
    <row r="674" spans="1:30" x14ac:dyDescent="0.25">
      <c r="A674" s="52"/>
      <c r="B674" s="52"/>
      <c r="C674" s="52"/>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row>
    <row r="675" spans="1:30" x14ac:dyDescent="0.25">
      <c r="A675" s="52"/>
      <c r="B675" s="52"/>
      <c r="C675" s="52"/>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row>
    <row r="676" spans="1:30" x14ac:dyDescent="0.25">
      <c r="A676" s="52"/>
      <c r="B676" s="52"/>
      <c r="C676" s="52"/>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c r="AC676" s="53"/>
      <c r="AD676" s="53"/>
    </row>
    <row r="677" spans="1:30" x14ac:dyDescent="0.25">
      <c r="A677" s="52"/>
      <c r="B677" s="52"/>
      <c r="C677" s="52"/>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row>
    <row r="678" spans="1:30" x14ac:dyDescent="0.25">
      <c r="A678" s="52"/>
      <c r="B678" s="52"/>
      <c r="C678" s="52"/>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c r="AC678" s="53"/>
      <c r="AD678" s="53"/>
    </row>
    <row r="679" spans="1:30" x14ac:dyDescent="0.25">
      <c r="A679" s="52"/>
      <c r="B679" s="52"/>
      <c r="C679" s="52"/>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row>
    <row r="680" spans="1:30" x14ac:dyDescent="0.25">
      <c r="A680" s="52"/>
      <c r="B680" s="52"/>
      <c r="C680" s="52"/>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c r="AC680" s="53"/>
      <c r="AD680" s="53"/>
    </row>
    <row r="681" spans="1:30" x14ac:dyDescent="0.25">
      <c r="A681" s="52"/>
      <c r="B681" s="52"/>
      <c r="C681" s="52"/>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c r="AC681" s="53"/>
      <c r="AD681" s="53"/>
    </row>
    <row r="682" spans="1:30" x14ac:dyDescent="0.25">
      <c r="A682" s="52"/>
      <c r="B682" s="52"/>
      <c r="C682" s="52"/>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c r="AC682" s="53"/>
      <c r="AD682" s="53"/>
    </row>
    <row r="683" spans="1:30" x14ac:dyDescent="0.25">
      <c r="A683" s="52"/>
      <c r="B683" s="52"/>
      <c r="C683" s="52"/>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c r="AC683" s="53"/>
      <c r="AD683" s="53"/>
    </row>
    <row r="684" spans="1:30" x14ac:dyDescent="0.25">
      <c r="A684" s="52"/>
      <c r="B684" s="52"/>
      <c r="C684" s="52"/>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c r="AC684" s="53"/>
      <c r="AD684" s="53"/>
    </row>
    <row r="685" spans="1:30" x14ac:dyDescent="0.25">
      <c r="A685" s="52"/>
      <c r="B685" s="52"/>
      <c r="C685" s="52"/>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c r="AC685" s="53"/>
      <c r="AD685" s="53"/>
    </row>
    <row r="686" spans="1:30" x14ac:dyDescent="0.25">
      <c r="A686" s="52"/>
      <c r="B686" s="52"/>
      <c r="C686" s="52"/>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row>
    <row r="687" spans="1:30" x14ac:dyDescent="0.25">
      <c r="A687" s="52"/>
      <c r="B687" s="52"/>
      <c r="C687" s="52"/>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c r="AC687" s="53"/>
      <c r="AD687" s="53"/>
    </row>
    <row r="688" spans="1:30" x14ac:dyDescent="0.25">
      <c r="A688" s="52"/>
      <c r="B688" s="52"/>
      <c r="C688" s="52"/>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c r="AC688" s="53"/>
      <c r="AD688" s="53"/>
    </row>
    <row r="689" spans="1:30" x14ac:dyDescent="0.25">
      <c r="A689" s="52"/>
      <c r="B689" s="52"/>
      <c r="C689" s="52"/>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row>
    <row r="690" spans="1:30" x14ac:dyDescent="0.25">
      <c r="A690" s="52"/>
      <c r="B690" s="52"/>
      <c r="C690" s="52"/>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c r="AC690" s="53"/>
      <c r="AD690" s="53"/>
    </row>
    <row r="691" spans="1:30" x14ac:dyDescent="0.25">
      <c r="A691" s="52"/>
      <c r="B691" s="52"/>
      <c r="C691" s="52"/>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c r="AC691" s="53"/>
      <c r="AD691" s="53"/>
    </row>
    <row r="692" spans="1:30" x14ac:dyDescent="0.25">
      <c r="A692" s="52"/>
      <c r="B692" s="52"/>
      <c r="C692" s="52"/>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row>
    <row r="693" spans="1:30" x14ac:dyDescent="0.25">
      <c r="A693" s="52"/>
      <c r="B693" s="52"/>
      <c r="C693" s="52"/>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row>
    <row r="694" spans="1:30" x14ac:dyDescent="0.25">
      <c r="A694" s="52"/>
      <c r="B694" s="52"/>
      <c r="C694" s="52"/>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c r="AC694" s="53"/>
      <c r="AD694" s="53"/>
    </row>
    <row r="695" spans="1:30" x14ac:dyDescent="0.25">
      <c r="A695" s="52"/>
      <c r="B695" s="52"/>
      <c r="C695" s="52"/>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c r="AC695" s="53"/>
      <c r="AD695" s="53"/>
    </row>
    <row r="696" spans="1:30" x14ac:dyDescent="0.25">
      <c r="A696" s="52"/>
      <c r="B696" s="52"/>
      <c r="C696" s="52"/>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c r="AC696" s="53"/>
      <c r="AD696" s="53"/>
    </row>
    <row r="697" spans="1:30" x14ac:dyDescent="0.25">
      <c r="A697" s="52"/>
      <c r="B697" s="52"/>
      <c r="C697" s="52"/>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c r="AC697" s="53"/>
      <c r="AD697" s="53"/>
    </row>
    <row r="698" spans="1:30" x14ac:dyDescent="0.25">
      <c r="A698" s="52"/>
      <c r="B698" s="52"/>
      <c r="C698" s="52"/>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c r="AC698" s="53"/>
      <c r="AD698" s="53"/>
    </row>
    <row r="699" spans="1:30" x14ac:dyDescent="0.25">
      <c r="A699" s="52"/>
      <c r="B699" s="52"/>
      <c r="C699" s="52"/>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c r="AC699" s="53"/>
      <c r="AD699" s="53"/>
    </row>
    <row r="700" spans="1:30" x14ac:dyDescent="0.25">
      <c r="A700" s="52"/>
      <c r="B700" s="52"/>
      <c r="C700" s="52"/>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c r="AC700" s="53"/>
      <c r="AD700" s="53"/>
    </row>
    <row r="701" spans="1:30" x14ac:dyDescent="0.25">
      <c r="A701" s="52"/>
      <c r="B701" s="52"/>
      <c r="C701" s="52"/>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c r="AC701" s="53"/>
      <c r="AD701" s="53"/>
    </row>
    <row r="702" spans="1:30" x14ac:dyDescent="0.25">
      <c r="A702" s="52"/>
      <c r="B702" s="52"/>
      <c r="C702" s="52"/>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c r="AC702" s="53"/>
      <c r="AD702" s="53"/>
    </row>
    <row r="703" spans="1:30" x14ac:dyDescent="0.25">
      <c r="A703" s="52"/>
      <c r="B703" s="52"/>
      <c r="C703" s="52"/>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c r="AC703" s="53"/>
      <c r="AD703" s="53"/>
    </row>
    <row r="704" spans="1:30" x14ac:dyDescent="0.25">
      <c r="A704" s="52"/>
      <c r="B704" s="52"/>
      <c r="C704" s="52"/>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c r="AC704" s="53"/>
      <c r="AD704" s="53"/>
    </row>
    <row r="705" spans="1:30" x14ac:dyDescent="0.25">
      <c r="A705" s="52"/>
      <c r="B705" s="52"/>
      <c r="C705" s="52"/>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c r="AC705" s="53"/>
      <c r="AD705" s="53"/>
    </row>
    <row r="706" spans="1:30" x14ac:dyDescent="0.25">
      <c r="A706" s="52"/>
      <c r="B706" s="52"/>
      <c r="C706" s="52"/>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c r="AC706" s="53"/>
      <c r="AD706" s="53"/>
    </row>
    <row r="707" spans="1:30" x14ac:dyDescent="0.25">
      <c r="A707" s="52"/>
      <c r="B707" s="52"/>
      <c r="C707" s="52"/>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c r="AC707" s="53"/>
      <c r="AD707" s="53"/>
    </row>
    <row r="708" spans="1:30" x14ac:dyDescent="0.25">
      <c r="A708" s="52"/>
      <c r="B708" s="52"/>
      <c r="C708" s="52"/>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c r="AC708" s="53"/>
      <c r="AD708" s="53"/>
    </row>
    <row r="709" spans="1:30" x14ac:dyDescent="0.25">
      <c r="A709" s="52"/>
      <c r="B709" s="52"/>
      <c r="C709" s="52"/>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c r="AC709" s="53"/>
      <c r="AD709" s="53"/>
    </row>
    <row r="710" spans="1:30" x14ac:dyDescent="0.25">
      <c r="A710" s="52"/>
      <c r="B710" s="52"/>
      <c r="C710" s="52"/>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c r="AC710" s="53"/>
      <c r="AD710" s="53"/>
    </row>
    <row r="711" spans="1:30" x14ac:dyDescent="0.25">
      <c r="A711" s="52"/>
      <c r="B711" s="52"/>
      <c r="C711" s="52"/>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c r="AC711" s="53"/>
      <c r="AD711" s="53"/>
    </row>
    <row r="712" spans="1:30" x14ac:dyDescent="0.25">
      <c r="A712" s="52"/>
      <c r="B712" s="52"/>
      <c r="C712" s="52"/>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c r="AC712" s="53"/>
      <c r="AD712" s="53"/>
    </row>
    <row r="713" spans="1:30" x14ac:dyDescent="0.25">
      <c r="A713" s="52"/>
      <c r="B713" s="52"/>
      <c r="C713" s="52"/>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c r="AC713" s="53"/>
      <c r="AD713" s="53"/>
    </row>
    <row r="714" spans="1:30" x14ac:dyDescent="0.25">
      <c r="A714" s="52"/>
      <c r="B714" s="52"/>
      <c r="C714" s="52"/>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c r="AC714" s="53"/>
      <c r="AD714" s="53"/>
    </row>
    <row r="715" spans="1:30" x14ac:dyDescent="0.25">
      <c r="A715" s="52"/>
      <c r="B715" s="52"/>
      <c r="C715" s="52"/>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c r="AC715" s="53"/>
      <c r="AD715" s="53"/>
    </row>
    <row r="716" spans="1:30" x14ac:dyDescent="0.25">
      <c r="A716" s="52"/>
      <c r="B716" s="52"/>
      <c r="C716" s="52"/>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c r="AC716" s="53"/>
      <c r="AD716" s="53"/>
    </row>
    <row r="717" spans="1:30" x14ac:dyDescent="0.25">
      <c r="A717" s="52"/>
      <c r="B717" s="52"/>
      <c r="C717" s="52"/>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c r="AC717" s="53"/>
      <c r="AD717" s="53"/>
    </row>
    <row r="718" spans="1:30" x14ac:dyDescent="0.25">
      <c r="A718" s="52"/>
      <c r="B718" s="52"/>
      <c r="C718" s="52"/>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c r="AC718" s="53"/>
      <c r="AD718" s="53"/>
    </row>
    <row r="719" spans="1:30" x14ac:dyDescent="0.25">
      <c r="A719" s="52"/>
      <c r="B719" s="52"/>
      <c r="C719" s="52"/>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row>
    <row r="720" spans="1:30" x14ac:dyDescent="0.25">
      <c r="A720" s="52"/>
      <c r="B720" s="52"/>
      <c r="C720" s="52"/>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c r="AC720" s="53"/>
      <c r="AD720" s="53"/>
    </row>
    <row r="721" spans="1:30" x14ac:dyDescent="0.25">
      <c r="A721" s="52"/>
      <c r="B721" s="52"/>
      <c r="C721" s="52"/>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3"/>
      <c r="AC721" s="53"/>
      <c r="AD721" s="53"/>
    </row>
    <row r="722" spans="1:30" x14ac:dyDescent="0.25">
      <c r="A722" s="52"/>
      <c r="B722" s="52"/>
      <c r="C722" s="52"/>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3"/>
      <c r="AC722" s="53"/>
      <c r="AD722" s="53"/>
    </row>
    <row r="723" spans="1:30" x14ac:dyDescent="0.25">
      <c r="A723" s="52"/>
      <c r="B723" s="52"/>
      <c r="C723" s="52"/>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3"/>
      <c r="AC723" s="53"/>
      <c r="AD723" s="53"/>
    </row>
    <row r="724" spans="1:30" x14ac:dyDescent="0.25">
      <c r="A724" s="52"/>
      <c r="B724" s="52"/>
      <c r="C724" s="52"/>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3"/>
      <c r="AC724" s="53"/>
      <c r="AD724" s="53"/>
    </row>
    <row r="725" spans="1:30" x14ac:dyDescent="0.25">
      <c r="A725" s="52"/>
      <c r="B725" s="52"/>
      <c r="C725" s="52"/>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3"/>
      <c r="AC725" s="53"/>
      <c r="AD725" s="53"/>
    </row>
    <row r="726" spans="1:30" x14ac:dyDescent="0.25">
      <c r="A726" s="52"/>
      <c r="B726" s="52"/>
      <c r="C726" s="52"/>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c r="AC726" s="53"/>
      <c r="AD726" s="53"/>
    </row>
    <row r="727" spans="1:30" x14ac:dyDescent="0.25">
      <c r="A727" s="52"/>
      <c r="B727" s="52"/>
      <c r="C727" s="52"/>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3"/>
      <c r="AC727" s="53"/>
      <c r="AD727" s="53"/>
    </row>
    <row r="728" spans="1:30" x14ac:dyDescent="0.25">
      <c r="A728" s="52"/>
      <c r="B728" s="52"/>
      <c r="C728" s="52"/>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3"/>
      <c r="AC728" s="53"/>
      <c r="AD728" s="53"/>
    </row>
    <row r="729" spans="1:30" x14ac:dyDescent="0.25">
      <c r="A729" s="52"/>
      <c r="B729" s="52"/>
      <c r="C729" s="52"/>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3"/>
      <c r="AC729" s="53"/>
      <c r="AD729" s="53"/>
    </row>
    <row r="730" spans="1:30" x14ac:dyDescent="0.25">
      <c r="A730" s="52"/>
      <c r="B730" s="52"/>
      <c r="C730" s="52"/>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c r="AC730" s="53"/>
      <c r="AD730" s="53"/>
    </row>
    <row r="731" spans="1:30" x14ac:dyDescent="0.25">
      <c r="A731" s="52"/>
      <c r="B731" s="52"/>
      <c r="C731" s="52"/>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c r="AC731" s="53"/>
      <c r="AD731" s="53"/>
    </row>
    <row r="732" spans="1:30" x14ac:dyDescent="0.25">
      <c r="A732" s="52"/>
      <c r="B732" s="52"/>
      <c r="C732" s="52"/>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3"/>
      <c r="AC732" s="53"/>
      <c r="AD732" s="53"/>
    </row>
    <row r="733" spans="1:30" x14ac:dyDescent="0.25">
      <c r="A733" s="52"/>
      <c r="B733" s="52"/>
      <c r="C733" s="52"/>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3"/>
      <c r="AC733" s="53"/>
      <c r="AD733" s="53"/>
    </row>
    <row r="734" spans="1:30" x14ac:dyDescent="0.25">
      <c r="A734" s="52"/>
      <c r="B734" s="52"/>
      <c r="C734" s="52"/>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3"/>
      <c r="AC734" s="53"/>
      <c r="AD734" s="53"/>
    </row>
    <row r="735" spans="1:30" x14ac:dyDescent="0.25">
      <c r="A735" s="52"/>
      <c r="B735" s="52"/>
      <c r="C735" s="52"/>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3"/>
      <c r="AC735" s="53"/>
      <c r="AD735" s="53"/>
    </row>
    <row r="736" spans="1:30" x14ac:dyDescent="0.25">
      <c r="A736" s="52"/>
      <c r="B736" s="52"/>
      <c r="C736" s="52"/>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3"/>
      <c r="AC736" s="53"/>
      <c r="AD736" s="53"/>
    </row>
    <row r="737" spans="1:30" x14ac:dyDescent="0.25">
      <c r="A737" s="52"/>
      <c r="B737" s="52"/>
      <c r="C737" s="52"/>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3"/>
      <c r="AC737" s="53"/>
      <c r="AD737" s="53"/>
    </row>
    <row r="738" spans="1:30" x14ac:dyDescent="0.25">
      <c r="A738" s="52"/>
      <c r="B738" s="52"/>
      <c r="C738" s="52"/>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3"/>
      <c r="AC738" s="53"/>
      <c r="AD738" s="53"/>
    </row>
    <row r="739" spans="1:30" x14ac:dyDescent="0.25">
      <c r="A739" s="52"/>
      <c r="B739" s="52"/>
      <c r="C739" s="52"/>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c r="AC739" s="53"/>
      <c r="AD739" s="53"/>
    </row>
    <row r="740" spans="1:30" x14ac:dyDescent="0.25">
      <c r="A740" s="52"/>
      <c r="B740" s="52"/>
      <c r="C740" s="52"/>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3"/>
      <c r="AC740" s="53"/>
      <c r="AD740" s="53"/>
    </row>
    <row r="741" spans="1:30" x14ac:dyDescent="0.25">
      <c r="A741" s="52"/>
      <c r="B741" s="52"/>
      <c r="C741" s="52"/>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3"/>
      <c r="AC741" s="53"/>
      <c r="AD741" s="53"/>
    </row>
    <row r="742" spans="1:30" x14ac:dyDescent="0.25">
      <c r="A742" s="52"/>
      <c r="B742" s="52"/>
      <c r="C742" s="52"/>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3"/>
      <c r="AC742" s="53"/>
      <c r="AD742" s="53"/>
    </row>
    <row r="743" spans="1:30" x14ac:dyDescent="0.25">
      <c r="A743" s="52"/>
      <c r="B743" s="52"/>
      <c r="C743" s="52"/>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3"/>
      <c r="AC743" s="53"/>
      <c r="AD743" s="53"/>
    </row>
    <row r="744" spans="1:30" x14ac:dyDescent="0.25">
      <c r="A744" s="52"/>
      <c r="B744" s="52"/>
      <c r="C744" s="52"/>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3"/>
      <c r="AC744" s="53"/>
      <c r="AD744" s="53"/>
    </row>
    <row r="745" spans="1:30" x14ac:dyDescent="0.25">
      <c r="A745" s="52"/>
      <c r="B745" s="52"/>
      <c r="C745" s="52"/>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3"/>
      <c r="AC745" s="53"/>
      <c r="AD745" s="53"/>
    </row>
    <row r="746" spans="1:30" x14ac:dyDescent="0.25">
      <c r="A746" s="52"/>
      <c r="B746" s="52"/>
      <c r="C746" s="52"/>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3"/>
      <c r="AC746" s="53"/>
      <c r="AD746" s="53"/>
    </row>
    <row r="747" spans="1:30" x14ac:dyDescent="0.25">
      <c r="A747" s="52"/>
      <c r="B747" s="52"/>
      <c r="C747" s="52"/>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c r="AC747" s="53"/>
      <c r="AD747" s="53"/>
    </row>
    <row r="748" spans="1:30" x14ac:dyDescent="0.25">
      <c r="A748" s="52"/>
      <c r="B748" s="52"/>
      <c r="C748" s="52"/>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3"/>
      <c r="AC748" s="53"/>
      <c r="AD748" s="53"/>
    </row>
    <row r="749" spans="1:30" x14ac:dyDescent="0.25">
      <c r="A749" s="52"/>
      <c r="B749" s="52"/>
      <c r="C749" s="52"/>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3"/>
      <c r="AC749" s="53"/>
      <c r="AD749" s="53"/>
    </row>
    <row r="750" spans="1:30" x14ac:dyDescent="0.25">
      <c r="A750" s="52"/>
      <c r="B750" s="52"/>
      <c r="C750" s="52"/>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row>
    <row r="751" spans="1:30" x14ac:dyDescent="0.25">
      <c r="A751" s="52"/>
      <c r="B751" s="52"/>
      <c r="C751" s="52"/>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3"/>
      <c r="AC751" s="53"/>
      <c r="AD751" s="53"/>
    </row>
    <row r="752" spans="1:30" x14ac:dyDescent="0.25">
      <c r="A752" s="52"/>
      <c r="B752" s="52"/>
      <c r="C752" s="52"/>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c r="AC752" s="53"/>
      <c r="AD752" s="53"/>
    </row>
    <row r="753" spans="1:30" x14ac:dyDescent="0.25">
      <c r="A753" s="52"/>
      <c r="B753" s="52"/>
      <c r="C753" s="52"/>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3"/>
      <c r="AC753" s="53"/>
      <c r="AD753" s="53"/>
    </row>
    <row r="754" spans="1:30" x14ac:dyDescent="0.25">
      <c r="A754" s="52"/>
      <c r="B754" s="52"/>
      <c r="C754" s="52"/>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3"/>
      <c r="AC754" s="53"/>
      <c r="AD754" s="53"/>
    </row>
    <row r="755" spans="1:30" x14ac:dyDescent="0.25">
      <c r="A755" s="52"/>
      <c r="B755" s="52"/>
      <c r="C755" s="52"/>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3"/>
      <c r="AC755" s="53"/>
      <c r="AD755" s="53"/>
    </row>
    <row r="756" spans="1:30" x14ac:dyDescent="0.25">
      <c r="A756" s="52"/>
      <c r="B756" s="52"/>
      <c r="C756" s="52"/>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c r="AC756" s="53"/>
      <c r="AD756" s="53"/>
    </row>
    <row r="757" spans="1:30" x14ac:dyDescent="0.25">
      <c r="A757" s="52"/>
      <c r="B757" s="52"/>
      <c r="C757" s="52"/>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c r="AC757" s="53"/>
      <c r="AD757" s="53"/>
    </row>
    <row r="758" spans="1:30" x14ac:dyDescent="0.25">
      <c r="A758" s="52"/>
      <c r="B758" s="52"/>
      <c r="C758" s="52"/>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3"/>
      <c r="AC758" s="53"/>
      <c r="AD758" s="53"/>
    </row>
    <row r="759" spans="1:30" x14ac:dyDescent="0.25">
      <c r="A759" s="52"/>
      <c r="B759" s="52"/>
      <c r="C759" s="52"/>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c r="AC759" s="53"/>
      <c r="AD759" s="53"/>
    </row>
    <row r="760" spans="1:30" x14ac:dyDescent="0.25">
      <c r="A760" s="52"/>
      <c r="B760" s="52"/>
      <c r="C760" s="52"/>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3"/>
      <c r="AC760" s="53"/>
      <c r="AD760" s="53"/>
    </row>
    <row r="761" spans="1:30" x14ac:dyDescent="0.25">
      <c r="A761" s="52"/>
      <c r="B761" s="52"/>
      <c r="C761" s="52"/>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c r="AB761" s="53"/>
      <c r="AC761" s="53"/>
      <c r="AD761" s="53"/>
    </row>
    <row r="762" spans="1:30" x14ac:dyDescent="0.25">
      <c r="A762" s="52"/>
      <c r="B762" s="52"/>
      <c r="C762" s="52"/>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c r="AB762" s="53"/>
      <c r="AC762" s="53"/>
      <c r="AD762" s="53"/>
    </row>
    <row r="763" spans="1:30" x14ac:dyDescent="0.25">
      <c r="A763" s="52"/>
      <c r="B763" s="52"/>
      <c r="C763" s="52"/>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c r="AB763" s="53"/>
      <c r="AC763" s="53"/>
      <c r="AD763" s="53"/>
    </row>
    <row r="764" spans="1:30" x14ac:dyDescent="0.25">
      <c r="A764" s="52"/>
      <c r="B764" s="52"/>
      <c r="C764" s="52"/>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c r="AB764" s="53"/>
      <c r="AC764" s="53"/>
      <c r="AD764" s="53"/>
    </row>
    <row r="765" spans="1:30" x14ac:dyDescent="0.25">
      <c r="A765" s="52"/>
      <c r="B765" s="52"/>
      <c r="C765" s="52"/>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3"/>
      <c r="AC765" s="53"/>
      <c r="AD765" s="53"/>
    </row>
    <row r="766" spans="1:30" x14ac:dyDescent="0.25">
      <c r="A766" s="52"/>
      <c r="B766" s="52"/>
      <c r="C766" s="52"/>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c r="AB766" s="53"/>
      <c r="AC766" s="53"/>
      <c r="AD766" s="53"/>
    </row>
    <row r="767" spans="1:30" x14ac:dyDescent="0.25">
      <c r="A767" s="52"/>
      <c r="B767" s="52"/>
      <c r="C767" s="52"/>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c r="AB767" s="53"/>
      <c r="AC767" s="53"/>
      <c r="AD767" s="53"/>
    </row>
    <row r="768" spans="1:30" x14ac:dyDescent="0.25">
      <c r="A768" s="52"/>
      <c r="B768" s="52"/>
      <c r="C768" s="52"/>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3"/>
      <c r="AC768" s="53"/>
      <c r="AD768" s="53"/>
    </row>
    <row r="769" spans="1:30" x14ac:dyDescent="0.25">
      <c r="A769" s="52"/>
      <c r="B769" s="52"/>
      <c r="C769" s="52"/>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c r="AB769" s="53"/>
      <c r="AC769" s="53"/>
      <c r="AD769" s="53"/>
    </row>
    <row r="770" spans="1:30" x14ac:dyDescent="0.25">
      <c r="A770" s="52"/>
      <c r="B770" s="52"/>
      <c r="C770" s="52"/>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c r="AB770" s="53"/>
      <c r="AC770" s="53"/>
      <c r="AD770" s="53"/>
    </row>
    <row r="771" spans="1:30" x14ac:dyDescent="0.25">
      <c r="A771" s="52"/>
      <c r="B771" s="52"/>
      <c r="C771" s="52"/>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c r="AB771" s="53"/>
      <c r="AC771" s="53"/>
      <c r="AD771" s="53"/>
    </row>
    <row r="772" spans="1:30" x14ac:dyDescent="0.25">
      <c r="A772" s="52"/>
      <c r="B772" s="52"/>
      <c r="C772" s="52"/>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53"/>
      <c r="AC772" s="53"/>
      <c r="AD772" s="53"/>
    </row>
    <row r="773" spans="1:30" x14ac:dyDescent="0.25">
      <c r="A773" s="52"/>
      <c r="B773" s="52"/>
      <c r="C773" s="52"/>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c r="AB773" s="53"/>
      <c r="AC773" s="53"/>
      <c r="AD773" s="53"/>
    </row>
    <row r="774" spans="1:30" x14ac:dyDescent="0.25">
      <c r="A774" s="52"/>
      <c r="B774" s="52"/>
      <c r="C774" s="52"/>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c r="AB774" s="53"/>
      <c r="AC774" s="53"/>
      <c r="AD774" s="53"/>
    </row>
    <row r="775" spans="1:30" x14ac:dyDescent="0.25">
      <c r="A775" s="52"/>
      <c r="B775" s="52"/>
      <c r="C775" s="52"/>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c r="AB775" s="53"/>
      <c r="AC775" s="53"/>
      <c r="AD775" s="53"/>
    </row>
    <row r="776" spans="1:30" x14ac:dyDescent="0.25">
      <c r="A776" s="52"/>
      <c r="B776" s="52"/>
      <c r="C776" s="52"/>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c r="AB776" s="53"/>
      <c r="AC776" s="53"/>
      <c r="AD776" s="53"/>
    </row>
    <row r="777" spans="1:30" x14ac:dyDescent="0.25">
      <c r="A777" s="52"/>
      <c r="B777" s="52"/>
      <c r="C777" s="52"/>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c r="AB777" s="53"/>
      <c r="AC777" s="53"/>
      <c r="AD777" s="53"/>
    </row>
    <row r="778" spans="1:30" x14ac:dyDescent="0.25">
      <c r="A778" s="52"/>
      <c r="B778" s="52"/>
      <c r="C778" s="52"/>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c r="AB778" s="53"/>
      <c r="AC778" s="53"/>
      <c r="AD778" s="53"/>
    </row>
    <row r="779" spans="1:30" x14ac:dyDescent="0.25">
      <c r="A779" s="52"/>
      <c r="B779" s="52"/>
      <c r="C779" s="52"/>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c r="AB779" s="53"/>
      <c r="AC779" s="53"/>
      <c r="AD779" s="53"/>
    </row>
    <row r="780" spans="1:30" x14ac:dyDescent="0.25">
      <c r="A780" s="52"/>
      <c r="B780" s="52"/>
      <c r="C780" s="52"/>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c r="AB780" s="53"/>
      <c r="AC780" s="53"/>
      <c r="AD780" s="53"/>
    </row>
    <row r="781" spans="1:30" x14ac:dyDescent="0.25">
      <c r="A781" s="52"/>
      <c r="B781" s="52"/>
      <c r="C781" s="52"/>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c r="AB781" s="53"/>
      <c r="AC781" s="53"/>
      <c r="AD781" s="53"/>
    </row>
    <row r="782" spans="1:30" x14ac:dyDescent="0.25">
      <c r="A782" s="52"/>
      <c r="B782" s="52"/>
      <c r="C782" s="52"/>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c r="AB782" s="53"/>
      <c r="AC782" s="53"/>
      <c r="AD782" s="53"/>
    </row>
    <row r="783" spans="1:30" x14ac:dyDescent="0.25">
      <c r="A783" s="52"/>
      <c r="B783" s="52"/>
      <c r="C783" s="52"/>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c r="AB783" s="53"/>
      <c r="AC783" s="53"/>
      <c r="AD783" s="53"/>
    </row>
    <row r="784" spans="1:30" x14ac:dyDescent="0.25">
      <c r="A784" s="52"/>
      <c r="B784" s="52"/>
      <c r="C784" s="52"/>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c r="AB784" s="53"/>
      <c r="AC784" s="53"/>
      <c r="AD784" s="53"/>
    </row>
    <row r="785" spans="1:30" x14ac:dyDescent="0.25">
      <c r="A785" s="52"/>
      <c r="B785" s="52"/>
      <c r="C785" s="52"/>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c r="AB785" s="53"/>
      <c r="AC785" s="53"/>
      <c r="AD785" s="53"/>
    </row>
    <row r="786" spans="1:30" x14ac:dyDescent="0.25">
      <c r="A786" s="52"/>
      <c r="B786" s="52"/>
      <c r="C786" s="52"/>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c r="AB786" s="53"/>
      <c r="AC786" s="53"/>
      <c r="AD786" s="53"/>
    </row>
    <row r="787" spans="1:30" x14ac:dyDescent="0.25">
      <c r="A787" s="52"/>
      <c r="B787" s="52"/>
      <c r="C787" s="52"/>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c r="AB787" s="53"/>
      <c r="AC787" s="53"/>
      <c r="AD787" s="53"/>
    </row>
    <row r="788" spans="1:30" x14ac:dyDescent="0.25">
      <c r="A788" s="52"/>
      <c r="B788" s="52"/>
      <c r="C788" s="52"/>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c r="AB788" s="53"/>
      <c r="AC788" s="53"/>
      <c r="AD788" s="53"/>
    </row>
    <row r="789" spans="1:30" x14ac:dyDescent="0.25">
      <c r="A789" s="52"/>
      <c r="B789" s="52"/>
      <c r="C789" s="52"/>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c r="AB789" s="53"/>
      <c r="AC789" s="53"/>
      <c r="AD789" s="53"/>
    </row>
    <row r="790" spans="1:30" x14ac:dyDescent="0.25">
      <c r="A790" s="52"/>
      <c r="B790" s="52"/>
      <c r="C790" s="52"/>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c r="AB790" s="53"/>
      <c r="AC790" s="53"/>
      <c r="AD790" s="53"/>
    </row>
    <row r="791" spans="1:30" x14ac:dyDescent="0.25">
      <c r="A791" s="52"/>
      <c r="B791" s="52"/>
      <c r="C791" s="52"/>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c r="AB791" s="53"/>
      <c r="AC791" s="53"/>
      <c r="AD791" s="53"/>
    </row>
    <row r="792" spans="1:30" x14ac:dyDescent="0.25">
      <c r="A792" s="52"/>
      <c r="B792" s="52"/>
      <c r="C792" s="52"/>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c r="AB792" s="53"/>
      <c r="AC792" s="53"/>
      <c r="AD792" s="53"/>
    </row>
    <row r="793" spans="1:30" x14ac:dyDescent="0.25">
      <c r="A793" s="52"/>
      <c r="B793" s="52"/>
      <c r="C793" s="52"/>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c r="AB793" s="53"/>
      <c r="AC793" s="53"/>
      <c r="AD793" s="53"/>
    </row>
    <row r="794" spans="1:30" x14ac:dyDescent="0.25">
      <c r="A794" s="52"/>
      <c r="B794" s="52"/>
      <c r="C794" s="52"/>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c r="AB794" s="53"/>
      <c r="AC794" s="53"/>
      <c r="AD794" s="53"/>
    </row>
  </sheetData>
  <pageMargins left="0.78740157499999996" right="0.78740157499999996" top="0.984251969" bottom="0.984251969" header="0.4921259845" footer="0.492125984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4"/>
  <sheetViews>
    <sheetView topLeftCell="A21" zoomScale="70" zoomScaleNormal="70" workbookViewId="0">
      <selection activeCell="J23" sqref="J23"/>
    </sheetView>
  </sheetViews>
  <sheetFormatPr baseColWidth="10" defaultRowHeight="15" x14ac:dyDescent="0.25"/>
  <cols>
    <col min="1" max="1" width="19" style="70" customWidth="1"/>
    <col min="2" max="5" width="11.42578125" style="70"/>
    <col min="6" max="6" width="11.42578125" style="70" customWidth="1"/>
    <col min="7" max="7" width="0.140625" style="70" customWidth="1"/>
    <col min="8" max="16384" width="11.42578125" style="70"/>
  </cols>
  <sheetData>
    <row r="1" spans="1:7" ht="69.75" customHeight="1" thickBot="1" x14ac:dyDescent="0.3">
      <c r="A1" s="87" t="s">
        <v>110</v>
      </c>
      <c r="B1" s="88"/>
      <c r="C1" s="88"/>
      <c r="D1" s="88"/>
      <c r="E1" s="88"/>
      <c r="F1" s="88"/>
      <c r="G1" s="89"/>
    </row>
    <row r="3" spans="1:7" x14ac:dyDescent="0.25">
      <c r="A3" s="72" t="s">
        <v>111</v>
      </c>
      <c r="B3" s="90" t="s">
        <v>112</v>
      </c>
      <c r="C3" s="90"/>
      <c r="D3" s="90"/>
      <c r="E3" s="90"/>
      <c r="F3" s="90"/>
      <c r="G3" s="90"/>
    </row>
    <row r="4" spans="1:7" x14ac:dyDescent="0.25">
      <c r="A4" s="71"/>
    </row>
    <row r="5" spans="1:7" ht="30" x14ac:dyDescent="0.25">
      <c r="A5" s="72" t="s">
        <v>113</v>
      </c>
      <c r="B5" s="90" t="s">
        <v>114</v>
      </c>
      <c r="C5" s="90"/>
      <c r="D5" s="90"/>
      <c r="E5" s="90"/>
      <c r="F5" s="90"/>
      <c r="G5" s="90"/>
    </row>
    <row r="6" spans="1:7" x14ac:dyDescent="0.25">
      <c r="A6" s="71"/>
    </row>
    <row r="7" spans="1:7" ht="30" x14ac:dyDescent="0.25">
      <c r="A7" s="72" t="s">
        <v>115</v>
      </c>
      <c r="B7" s="90" t="s">
        <v>116</v>
      </c>
      <c r="C7" s="90"/>
      <c r="D7" s="90"/>
      <c r="E7" s="90"/>
      <c r="F7" s="90"/>
      <c r="G7" s="90"/>
    </row>
    <row r="8" spans="1:7" x14ac:dyDescent="0.25">
      <c r="A8" s="71"/>
    </row>
    <row r="9" spans="1:7" ht="46.5" customHeight="1" x14ac:dyDescent="0.25">
      <c r="A9" s="72" t="s">
        <v>117</v>
      </c>
      <c r="B9" s="90" t="s">
        <v>118</v>
      </c>
      <c r="C9" s="90"/>
      <c r="D9" s="90"/>
      <c r="E9" s="90"/>
      <c r="F9" s="90"/>
      <c r="G9" s="90"/>
    </row>
    <row r="10" spans="1:7" x14ac:dyDescent="0.25">
      <c r="A10" s="71"/>
    </row>
    <row r="11" spans="1:7" ht="39.75" customHeight="1" x14ac:dyDescent="0.25">
      <c r="A11" s="72" t="s">
        <v>119</v>
      </c>
      <c r="B11" s="90" t="s">
        <v>120</v>
      </c>
      <c r="C11" s="90"/>
      <c r="D11" s="90"/>
      <c r="E11" s="90"/>
      <c r="F11" s="90"/>
      <c r="G11" s="90"/>
    </row>
    <row r="13" spans="1:7" ht="15.75" thickBot="1" x14ac:dyDescent="0.3"/>
    <row r="14" spans="1:7" ht="45" customHeight="1" x14ac:dyDescent="0.25">
      <c r="A14" s="91" t="s">
        <v>121</v>
      </c>
      <c r="B14" s="92"/>
      <c r="C14" s="92"/>
      <c r="D14" s="92"/>
      <c r="E14" s="92"/>
      <c r="F14" s="93"/>
    </row>
    <row r="15" spans="1:7" ht="49.5" customHeight="1" x14ac:dyDescent="0.25">
      <c r="A15" s="94" t="s">
        <v>124</v>
      </c>
      <c r="B15" s="95"/>
      <c r="C15" s="95"/>
      <c r="D15" s="95"/>
      <c r="E15" s="95"/>
      <c r="F15" s="96"/>
    </row>
    <row r="16" spans="1:7" ht="21" customHeight="1" x14ac:dyDescent="0.25">
      <c r="A16" s="97" t="s">
        <v>122</v>
      </c>
      <c r="B16" s="98"/>
      <c r="C16" s="98"/>
      <c r="D16" s="98"/>
      <c r="E16" s="98"/>
      <c r="F16" s="99"/>
    </row>
    <row r="17" spans="1:10" ht="95.25" customHeight="1" x14ac:dyDescent="0.25">
      <c r="A17" s="97" t="s">
        <v>125</v>
      </c>
      <c r="B17" s="98"/>
      <c r="C17" s="98"/>
      <c r="D17" s="98"/>
      <c r="E17" s="98"/>
      <c r="F17" s="99"/>
    </row>
    <row r="18" spans="1:10" s="82" customFormat="1" ht="82.5" customHeight="1" x14ac:dyDescent="0.25">
      <c r="A18" s="97" t="s">
        <v>126</v>
      </c>
      <c r="B18" s="98"/>
      <c r="C18" s="98"/>
      <c r="D18" s="98"/>
      <c r="E18" s="98"/>
      <c r="F18" s="99"/>
    </row>
    <row r="19" spans="1:10" ht="38.25" customHeight="1" x14ac:dyDescent="0.25">
      <c r="A19" s="97" t="s">
        <v>123</v>
      </c>
      <c r="B19" s="98"/>
      <c r="C19" s="98"/>
      <c r="D19" s="98"/>
      <c r="E19" s="98"/>
      <c r="F19" s="99"/>
    </row>
    <row r="20" spans="1:10" ht="65.25" customHeight="1" x14ac:dyDescent="0.25">
      <c r="A20" s="97" t="s">
        <v>127</v>
      </c>
      <c r="B20" s="98"/>
      <c r="C20" s="98"/>
      <c r="D20" s="98"/>
      <c r="E20" s="98"/>
      <c r="F20" s="99"/>
    </row>
    <row r="21" spans="1:10" ht="75" customHeight="1" x14ac:dyDescent="0.25">
      <c r="A21" s="97" t="s">
        <v>128</v>
      </c>
      <c r="B21" s="98"/>
      <c r="C21" s="98"/>
      <c r="D21" s="98"/>
      <c r="E21" s="98"/>
      <c r="F21" s="99"/>
    </row>
    <row r="22" spans="1:10" ht="64.5" customHeight="1" thickBot="1" x14ac:dyDescent="0.3">
      <c r="A22" s="97" t="s">
        <v>129</v>
      </c>
      <c r="B22" s="98"/>
      <c r="C22" s="98"/>
      <c r="D22" s="98"/>
      <c r="E22" s="98"/>
      <c r="F22" s="99"/>
    </row>
    <row r="23" spans="1:10" ht="15.75" thickBot="1" x14ac:dyDescent="0.3">
      <c r="A23" s="83"/>
      <c r="B23" s="81"/>
      <c r="C23" s="81"/>
      <c r="D23" s="81"/>
      <c r="E23" s="81"/>
      <c r="F23" s="84"/>
      <c r="J23" s="85"/>
    </row>
    <row r="24" spans="1:10" ht="70.5" customHeight="1" thickBot="1" x14ac:dyDescent="0.3">
      <c r="A24" s="100" t="s">
        <v>130</v>
      </c>
      <c r="B24" s="101"/>
      <c r="C24" s="101"/>
      <c r="D24" s="101"/>
      <c r="E24" s="101"/>
      <c r="F24" s="102"/>
    </row>
  </sheetData>
  <mergeCells count="16">
    <mergeCell ref="A19:F19"/>
    <mergeCell ref="A20:F20"/>
    <mergeCell ref="A21:F21"/>
    <mergeCell ref="A22:F22"/>
    <mergeCell ref="A24:F24"/>
    <mergeCell ref="B11:G11"/>
    <mergeCell ref="A14:F14"/>
    <mergeCell ref="A15:F15"/>
    <mergeCell ref="A17:F17"/>
    <mergeCell ref="A18:F18"/>
    <mergeCell ref="A16:F16"/>
    <mergeCell ref="A1:G1"/>
    <mergeCell ref="B3:G3"/>
    <mergeCell ref="B5:G5"/>
    <mergeCell ref="B7:G7"/>
    <mergeCell ref="B9:G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9"/>
  <sheetViews>
    <sheetView zoomScaleNormal="100" workbookViewId="0">
      <selection activeCell="B12" sqref="B12"/>
    </sheetView>
  </sheetViews>
  <sheetFormatPr baseColWidth="10" defaultColWidth="11.42578125" defaultRowHeight="12.75" x14ac:dyDescent="0.2"/>
  <cols>
    <col min="1" max="1" width="33.42578125" style="37" customWidth="1"/>
    <col min="2" max="2" width="50.5703125" style="37" customWidth="1"/>
    <col min="3" max="3" width="4.140625" style="37" customWidth="1"/>
    <col min="4" max="4" width="2.5703125" style="33" customWidth="1"/>
    <col min="5" max="5" width="19.28515625" style="33" bestFit="1" customWidth="1"/>
    <col min="6" max="16384" width="11.42578125" style="33"/>
  </cols>
  <sheetData>
    <row r="1" spans="1:8" ht="16.5" thickBot="1" x14ac:dyDescent="0.3">
      <c r="A1" s="103" t="s">
        <v>74</v>
      </c>
      <c r="B1" s="104"/>
      <c r="C1" s="32"/>
      <c r="D1" s="32"/>
      <c r="E1" s="32"/>
      <c r="F1" s="32"/>
      <c r="G1" s="32"/>
      <c r="H1" s="32"/>
    </row>
    <row r="2" spans="1:8" ht="15.75" customHeight="1" x14ac:dyDescent="0.2">
      <c r="A2" s="34"/>
      <c r="B2" s="34"/>
      <c r="C2" s="35"/>
      <c r="D2" s="35"/>
      <c r="E2" s="35"/>
      <c r="F2" s="35"/>
      <c r="G2" s="35"/>
      <c r="H2" s="35"/>
    </row>
    <row r="3" spans="1:8" x14ac:dyDescent="0.2">
      <c r="A3" s="36"/>
      <c r="B3" s="36"/>
    </row>
    <row r="4" spans="1:8" ht="32.25" customHeight="1" x14ac:dyDescent="0.2">
      <c r="A4" s="43" t="s">
        <v>49</v>
      </c>
      <c r="B4" s="38"/>
    </row>
    <row r="5" spans="1:8" x14ac:dyDescent="0.2">
      <c r="A5" s="43"/>
      <c r="B5" s="36"/>
    </row>
    <row r="6" spans="1:8" ht="36" customHeight="1" x14ac:dyDescent="0.2">
      <c r="A6" s="43" t="s">
        <v>50</v>
      </c>
      <c r="B6" s="39"/>
    </row>
    <row r="7" spans="1:8" x14ac:dyDescent="0.2">
      <c r="A7" s="43"/>
      <c r="B7" s="36"/>
    </row>
    <row r="8" spans="1:8" x14ac:dyDescent="0.2">
      <c r="A8" s="43" t="s">
        <v>58</v>
      </c>
      <c r="B8" s="38"/>
    </row>
    <row r="9" spans="1:8" x14ac:dyDescent="0.2">
      <c r="A9" s="43"/>
      <c r="B9" s="36"/>
    </row>
    <row r="10" spans="1:8" x14ac:dyDescent="0.2">
      <c r="A10" s="43" t="s">
        <v>51</v>
      </c>
      <c r="B10" s="38"/>
    </row>
    <row r="11" spans="1:8" x14ac:dyDescent="0.2">
      <c r="A11" s="43"/>
      <c r="B11" s="40"/>
    </row>
    <row r="12" spans="1:8" x14ac:dyDescent="0.2">
      <c r="A12" s="43" t="s">
        <v>3</v>
      </c>
      <c r="B12" s="45"/>
    </row>
    <row r="13" spans="1:8" x14ac:dyDescent="0.2">
      <c r="A13" s="43"/>
      <c r="B13" s="36"/>
    </row>
    <row r="14" spans="1:8" x14ac:dyDescent="0.2">
      <c r="A14" s="43" t="s">
        <v>76</v>
      </c>
      <c r="B14" s="38"/>
    </row>
    <row r="15" spans="1:8" x14ac:dyDescent="0.2">
      <c r="A15" s="43"/>
      <c r="B15" s="36"/>
    </row>
    <row r="16" spans="1:8" x14ac:dyDescent="0.2">
      <c r="A16" s="43" t="s">
        <v>53</v>
      </c>
      <c r="B16" s="38"/>
    </row>
    <row r="17" spans="1:2" x14ac:dyDescent="0.2">
      <c r="A17" s="43"/>
      <c r="B17" s="36"/>
    </row>
    <row r="18" spans="1:2" ht="15" x14ac:dyDescent="0.25">
      <c r="A18" s="43" t="s">
        <v>54</v>
      </c>
      <c r="B18" s="46"/>
    </row>
    <row r="19" spans="1:2" x14ac:dyDescent="0.2">
      <c r="A19" s="43"/>
      <c r="B19" s="41"/>
    </row>
    <row r="20" spans="1:2" ht="25.5" x14ac:dyDescent="0.2">
      <c r="A20" s="43" t="s">
        <v>97</v>
      </c>
      <c r="B20" s="108"/>
    </row>
    <row r="21" spans="1:2" x14ac:dyDescent="0.2">
      <c r="A21" s="43"/>
      <c r="B21" s="108"/>
    </row>
    <row r="22" spans="1:2" x14ac:dyDescent="0.2">
      <c r="A22" s="43"/>
      <c r="B22" s="108"/>
    </row>
    <row r="23" spans="1:2" x14ac:dyDescent="0.2">
      <c r="A23" s="50"/>
      <c r="B23" s="42"/>
    </row>
    <row r="24" spans="1:2" ht="18" customHeight="1" x14ac:dyDescent="0.2">
      <c r="A24" s="50" t="s">
        <v>79</v>
      </c>
      <c r="B24" s="47"/>
    </row>
    <row r="25" spans="1:2" x14ac:dyDescent="0.2">
      <c r="A25" s="50"/>
      <c r="B25" s="42"/>
    </row>
    <row r="26" spans="1:2" ht="18.75" customHeight="1" x14ac:dyDescent="0.2">
      <c r="A26" s="50" t="s">
        <v>80</v>
      </c>
      <c r="B26" s="47"/>
    </row>
    <row r="27" spans="1:2" x14ac:dyDescent="0.2">
      <c r="A27" s="43"/>
      <c r="B27" s="42"/>
    </row>
    <row r="28" spans="1:2" ht="51" customHeight="1" x14ac:dyDescent="0.2">
      <c r="A28" s="105" t="s">
        <v>98</v>
      </c>
      <c r="B28" s="109"/>
    </row>
    <row r="29" spans="1:2" x14ac:dyDescent="0.2">
      <c r="A29" s="105"/>
      <c r="B29" s="110"/>
    </row>
    <row r="30" spans="1:2" x14ac:dyDescent="0.2">
      <c r="A30" s="105"/>
      <c r="B30" s="111"/>
    </row>
    <row r="31" spans="1:2" x14ac:dyDescent="0.2">
      <c r="A31" s="43"/>
      <c r="B31" s="36"/>
    </row>
    <row r="32" spans="1:2" x14ac:dyDescent="0.2">
      <c r="A32" s="105" t="s">
        <v>77</v>
      </c>
      <c r="B32" s="106"/>
    </row>
    <row r="33" spans="1:2" ht="36.75" customHeight="1" x14ac:dyDescent="0.2">
      <c r="A33" s="105"/>
      <c r="B33" s="107"/>
    </row>
    <row r="34" spans="1:2" x14ac:dyDescent="0.2">
      <c r="A34" s="44"/>
    </row>
    <row r="35" spans="1:2" ht="57" customHeight="1" x14ac:dyDescent="0.2">
      <c r="A35" s="43" t="s">
        <v>99</v>
      </c>
      <c r="B35" s="49"/>
    </row>
    <row r="36" spans="1:2" ht="8.25" customHeight="1" x14ac:dyDescent="0.2">
      <c r="A36" s="43"/>
    </row>
    <row r="37" spans="1:2" x14ac:dyDescent="0.2">
      <c r="A37" s="64"/>
      <c r="B37" s="67"/>
    </row>
    <row r="38" spans="1:2" x14ac:dyDescent="0.2">
      <c r="A38" s="65"/>
      <c r="B38" s="66"/>
    </row>
    <row r="39" spans="1:2" x14ac:dyDescent="0.2">
      <c r="A39" s="64"/>
      <c r="B39" s="67"/>
    </row>
  </sheetData>
  <mergeCells count="6">
    <mergeCell ref="A1:B1"/>
    <mergeCell ref="A32:A33"/>
    <mergeCell ref="B32:B33"/>
    <mergeCell ref="B20:B22"/>
    <mergeCell ref="A28:A30"/>
    <mergeCell ref="B28:B30"/>
  </mergeCells>
  <phoneticPr fontId="0" type="noConversion"/>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1"/>
  <sheetViews>
    <sheetView zoomScaleNormal="100" workbookViewId="0">
      <selection sqref="A1:D1"/>
    </sheetView>
  </sheetViews>
  <sheetFormatPr baseColWidth="10" defaultRowHeight="15" x14ac:dyDescent="0.25"/>
  <cols>
    <col min="1" max="4" width="19.5703125" style="7" customWidth="1"/>
    <col min="5" max="7" width="11.42578125" hidden="1" customWidth="1"/>
  </cols>
  <sheetData>
    <row r="1" spans="1:7" s="31" customFormat="1" ht="19.5" thickBot="1" x14ac:dyDescent="0.35">
      <c r="A1" s="127" t="s">
        <v>73</v>
      </c>
      <c r="B1" s="128"/>
      <c r="C1" s="128"/>
      <c r="D1" s="128"/>
      <c r="E1" s="79"/>
      <c r="F1" s="79"/>
      <c r="G1" s="80"/>
    </row>
    <row r="3" spans="1:7" s="6" customFormat="1" ht="88.5" customHeight="1" x14ac:dyDescent="0.25">
      <c r="A3" s="115" t="s">
        <v>100</v>
      </c>
      <c r="B3" s="116"/>
      <c r="C3" s="116"/>
      <c r="D3" s="117"/>
    </row>
    <row r="4" spans="1:7" s="6" customFormat="1" x14ac:dyDescent="0.25">
      <c r="A4" s="118"/>
      <c r="B4" s="119"/>
      <c r="C4" s="119"/>
      <c r="D4" s="120"/>
    </row>
    <row r="5" spans="1:7" s="6" customFormat="1" x14ac:dyDescent="0.25">
      <c r="A5" s="121"/>
      <c r="B5" s="122"/>
      <c r="C5" s="122"/>
      <c r="D5" s="123"/>
    </row>
    <row r="6" spans="1:7" s="6" customFormat="1" x14ac:dyDescent="0.25">
      <c r="A6" s="121"/>
      <c r="B6" s="122"/>
      <c r="C6" s="122"/>
      <c r="D6" s="123"/>
    </row>
    <row r="7" spans="1:7" s="6" customFormat="1" x14ac:dyDescent="0.25">
      <c r="A7" s="121"/>
      <c r="B7" s="122"/>
      <c r="C7" s="122"/>
      <c r="D7" s="123"/>
    </row>
    <row r="8" spans="1:7" s="6" customFormat="1" x14ac:dyDescent="0.25">
      <c r="A8" s="121"/>
      <c r="B8" s="122"/>
      <c r="C8" s="122"/>
      <c r="D8" s="123"/>
    </row>
    <row r="9" spans="1:7" s="6" customFormat="1" ht="27" customHeight="1" x14ac:dyDescent="0.25">
      <c r="A9" s="121"/>
      <c r="B9" s="122"/>
      <c r="C9" s="122"/>
      <c r="D9" s="123"/>
    </row>
    <row r="10" spans="1:7" s="6" customFormat="1" ht="138" customHeight="1" x14ac:dyDescent="0.25">
      <c r="A10" s="124"/>
      <c r="B10" s="125"/>
      <c r="C10" s="125"/>
      <c r="D10" s="126"/>
    </row>
    <row r="13" spans="1:7" s="6" customFormat="1" ht="30" customHeight="1" x14ac:dyDescent="0.25">
      <c r="A13" s="115" t="s">
        <v>68</v>
      </c>
      <c r="B13" s="116"/>
      <c r="C13" s="116"/>
      <c r="D13" s="117"/>
    </row>
    <row r="14" spans="1:7" s="6" customFormat="1" x14ac:dyDescent="0.25">
      <c r="A14" s="118"/>
      <c r="B14" s="119"/>
      <c r="C14" s="119"/>
      <c r="D14" s="120"/>
    </row>
    <row r="15" spans="1:7" s="6" customFormat="1" x14ac:dyDescent="0.25">
      <c r="A15" s="121"/>
      <c r="B15" s="122"/>
      <c r="C15" s="122"/>
      <c r="D15" s="123"/>
    </row>
    <row r="16" spans="1:7" s="6" customFormat="1" x14ac:dyDescent="0.25">
      <c r="A16" s="121"/>
      <c r="B16" s="122"/>
      <c r="C16" s="122"/>
      <c r="D16" s="123"/>
    </row>
    <row r="17" spans="1:4" s="6" customFormat="1" x14ac:dyDescent="0.25">
      <c r="A17" s="121"/>
      <c r="B17" s="122"/>
      <c r="C17" s="122"/>
      <c r="D17" s="123"/>
    </row>
    <row r="18" spans="1:4" s="6" customFormat="1" x14ac:dyDescent="0.25">
      <c r="A18" s="121"/>
      <c r="B18" s="122"/>
      <c r="C18" s="122"/>
      <c r="D18" s="123"/>
    </row>
    <row r="19" spans="1:4" s="6" customFormat="1" ht="27" customHeight="1" x14ac:dyDescent="0.25">
      <c r="A19" s="121"/>
      <c r="B19" s="122"/>
      <c r="C19" s="122"/>
      <c r="D19" s="123"/>
    </row>
    <row r="20" spans="1:4" s="6" customFormat="1" ht="43.5" customHeight="1" x14ac:dyDescent="0.25">
      <c r="A20" s="124"/>
      <c r="B20" s="125"/>
      <c r="C20" s="125"/>
      <c r="D20" s="126"/>
    </row>
    <row r="22" spans="1:4" s="6" customFormat="1" ht="30" customHeight="1" x14ac:dyDescent="0.25">
      <c r="A22" s="115" t="s">
        <v>78</v>
      </c>
      <c r="B22" s="116"/>
      <c r="C22" s="116"/>
      <c r="D22" s="117"/>
    </row>
    <row r="23" spans="1:4" s="6" customFormat="1" x14ac:dyDescent="0.25">
      <c r="A23" s="118"/>
      <c r="B23" s="119"/>
      <c r="C23" s="119"/>
      <c r="D23" s="120"/>
    </row>
    <row r="24" spans="1:4" s="6" customFormat="1" x14ac:dyDescent="0.25">
      <c r="A24" s="121"/>
      <c r="B24" s="122"/>
      <c r="C24" s="122"/>
      <c r="D24" s="123"/>
    </row>
    <row r="25" spans="1:4" s="6" customFormat="1" x14ac:dyDescent="0.25">
      <c r="A25" s="121"/>
      <c r="B25" s="122"/>
      <c r="C25" s="122"/>
      <c r="D25" s="123"/>
    </row>
    <row r="26" spans="1:4" s="6" customFormat="1" x14ac:dyDescent="0.25">
      <c r="A26" s="121"/>
      <c r="B26" s="122"/>
      <c r="C26" s="122"/>
      <c r="D26" s="123"/>
    </row>
    <row r="27" spans="1:4" s="6" customFormat="1" x14ac:dyDescent="0.25">
      <c r="A27" s="121"/>
      <c r="B27" s="122"/>
      <c r="C27" s="122"/>
      <c r="D27" s="123"/>
    </row>
    <row r="28" spans="1:4" s="6" customFormat="1" ht="27" customHeight="1" x14ac:dyDescent="0.25">
      <c r="A28" s="121"/>
      <c r="B28" s="122"/>
      <c r="C28" s="122"/>
      <c r="D28" s="123"/>
    </row>
    <row r="29" spans="1:4" s="6" customFormat="1" ht="29.25" customHeight="1" x14ac:dyDescent="0.25">
      <c r="A29" s="124"/>
      <c r="B29" s="125"/>
      <c r="C29" s="125"/>
      <c r="D29" s="126"/>
    </row>
    <row r="31" spans="1:4" x14ac:dyDescent="0.25">
      <c r="A31" s="112" t="s">
        <v>72</v>
      </c>
      <c r="B31" s="113"/>
      <c r="C31" s="114"/>
      <c r="D31" s="48"/>
    </row>
  </sheetData>
  <mergeCells count="8">
    <mergeCell ref="A31:C31"/>
    <mergeCell ref="A3:D3"/>
    <mergeCell ref="A4:D10"/>
    <mergeCell ref="A1:D1"/>
    <mergeCell ref="A13:D13"/>
    <mergeCell ref="A14:D20"/>
    <mergeCell ref="A22:D22"/>
    <mergeCell ref="A23:D29"/>
  </mergeCells>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G26"/>
  <sheetViews>
    <sheetView zoomScale="85" zoomScaleNormal="85" workbookViewId="0">
      <selection activeCell="I4" sqref="I4"/>
    </sheetView>
  </sheetViews>
  <sheetFormatPr baseColWidth="10" defaultRowHeight="15" x14ac:dyDescent="0.25"/>
  <cols>
    <col min="1" max="1" width="26.42578125" customWidth="1"/>
    <col min="3" max="3" width="4.42578125" customWidth="1"/>
    <col min="4" max="4" width="27.42578125" customWidth="1"/>
    <col min="5" max="5" width="13.140625" customWidth="1"/>
    <col min="6" max="6" width="3.85546875" customWidth="1"/>
    <col min="7" max="7" width="11.42578125" hidden="1" customWidth="1"/>
  </cols>
  <sheetData>
    <row r="1" spans="1:7" ht="51.75" customHeight="1" thickBot="1" x14ac:dyDescent="0.3">
      <c r="A1" s="130" t="s">
        <v>103</v>
      </c>
      <c r="B1" s="131"/>
      <c r="C1" s="131"/>
      <c r="D1" s="131"/>
      <c r="E1" s="131"/>
      <c r="F1" s="132"/>
      <c r="G1" s="78"/>
    </row>
    <row r="3" spans="1:7" x14ac:dyDescent="0.25">
      <c r="A3" s="146" t="s">
        <v>109</v>
      </c>
      <c r="B3" s="146"/>
      <c r="C3" s="146"/>
      <c r="D3" s="146"/>
      <c r="E3" s="146"/>
      <c r="F3" s="146"/>
    </row>
    <row r="4" spans="1:7" x14ac:dyDescent="0.25">
      <c r="A4" s="129" t="s">
        <v>104</v>
      </c>
      <c r="B4" s="129"/>
      <c r="C4" s="129"/>
      <c r="D4" s="129" t="s">
        <v>106</v>
      </c>
      <c r="E4" s="129"/>
      <c r="F4" s="129"/>
    </row>
    <row r="5" spans="1:7" s="68" customFormat="1" ht="41.25" customHeight="1" x14ac:dyDescent="0.25">
      <c r="A5" s="133" t="s">
        <v>105</v>
      </c>
      <c r="B5" s="133"/>
      <c r="C5" s="133"/>
      <c r="D5" s="133" t="s">
        <v>107</v>
      </c>
      <c r="E5" s="133"/>
      <c r="F5" s="133"/>
    </row>
    <row r="6" spans="1:7" x14ac:dyDescent="0.25">
      <c r="A6" s="69"/>
      <c r="B6" s="134"/>
      <c r="C6" s="135"/>
      <c r="D6" s="69"/>
      <c r="E6" s="147"/>
      <c r="F6" s="147"/>
    </row>
    <row r="7" spans="1:7" x14ac:dyDescent="0.25">
      <c r="A7" s="69"/>
      <c r="B7" s="134"/>
      <c r="C7" s="135"/>
      <c r="D7" s="69"/>
      <c r="E7" s="147"/>
      <c r="F7" s="147"/>
    </row>
    <row r="8" spans="1:7" x14ac:dyDescent="0.25">
      <c r="A8" s="69"/>
      <c r="B8" s="134"/>
      <c r="C8" s="135"/>
      <c r="D8" s="69"/>
      <c r="E8" s="147"/>
      <c r="F8" s="147"/>
    </row>
    <row r="9" spans="1:7" x14ac:dyDescent="0.25">
      <c r="A9" s="69"/>
      <c r="B9" s="134"/>
      <c r="C9" s="135"/>
      <c r="D9" s="69"/>
      <c r="E9" s="147"/>
      <c r="F9" s="147"/>
    </row>
    <row r="10" spans="1:7" x14ac:dyDescent="0.25">
      <c r="A10" s="69"/>
      <c r="B10" s="134"/>
      <c r="C10" s="135"/>
      <c r="D10" s="69"/>
      <c r="E10" s="147"/>
      <c r="F10" s="147"/>
    </row>
    <row r="11" spans="1:7" x14ac:dyDescent="0.25">
      <c r="A11" s="69"/>
      <c r="B11" s="134"/>
      <c r="C11" s="135"/>
      <c r="D11" s="69"/>
      <c r="E11" s="147"/>
      <c r="F11" s="147"/>
    </row>
    <row r="12" spans="1:7" x14ac:dyDescent="0.25">
      <c r="A12" s="69"/>
      <c r="B12" s="134"/>
      <c r="C12" s="135"/>
      <c r="D12" s="69"/>
      <c r="E12" s="147"/>
      <c r="F12" s="147"/>
    </row>
    <row r="13" spans="1:7" x14ac:dyDescent="0.25">
      <c r="A13" s="69"/>
      <c r="B13" s="134"/>
      <c r="C13" s="135"/>
      <c r="D13" s="69"/>
      <c r="E13" s="147"/>
      <c r="F13" s="147"/>
    </row>
    <row r="14" spans="1:7" x14ac:dyDescent="0.25">
      <c r="A14" s="69"/>
      <c r="B14" s="134"/>
      <c r="C14" s="135"/>
      <c r="D14" s="69"/>
      <c r="E14" s="147"/>
      <c r="F14" s="147"/>
    </row>
    <row r="15" spans="1:7" x14ac:dyDescent="0.25">
      <c r="A15" s="69"/>
      <c r="B15" s="134"/>
      <c r="C15" s="135"/>
      <c r="D15" s="69"/>
      <c r="E15" s="147"/>
      <c r="F15" s="147"/>
    </row>
    <row r="19" spans="1:6" ht="15.75" thickBot="1" x14ac:dyDescent="0.3">
      <c r="A19" s="136" t="s">
        <v>108</v>
      </c>
      <c r="B19" s="136"/>
      <c r="C19" s="136"/>
      <c r="D19" s="136"/>
      <c r="E19" s="136"/>
      <c r="F19" s="136"/>
    </row>
    <row r="20" spans="1:6" x14ac:dyDescent="0.25">
      <c r="A20" s="137"/>
      <c r="B20" s="138"/>
      <c r="C20" s="138"/>
      <c r="D20" s="138"/>
      <c r="E20" s="138"/>
      <c r="F20" s="139"/>
    </row>
    <row r="21" spans="1:6" x14ac:dyDescent="0.25">
      <c r="A21" s="140"/>
      <c r="B21" s="141"/>
      <c r="C21" s="141"/>
      <c r="D21" s="141"/>
      <c r="E21" s="141"/>
      <c r="F21" s="142"/>
    </row>
    <row r="22" spans="1:6" x14ac:dyDescent="0.25">
      <c r="A22" s="140"/>
      <c r="B22" s="141"/>
      <c r="C22" s="141"/>
      <c r="D22" s="141"/>
      <c r="E22" s="141"/>
      <c r="F22" s="142"/>
    </row>
    <row r="23" spans="1:6" x14ac:dyDescent="0.25">
      <c r="A23" s="140"/>
      <c r="B23" s="141"/>
      <c r="C23" s="141"/>
      <c r="D23" s="141"/>
      <c r="E23" s="141"/>
      <c r="F23" s="142"/>
    </row>
    <row r="24" spans="1:6" x14ac:dyDescent="0.25">
      <c r="A24" s="140"/>
      <c r="B24" s="141"/>
      <c r="C24" s="141"/>
      <c r="D24" s="141"/>
      <c r="E24" s="141"/>
      <c r="F24" s="142"/>
    </row>
    <row r="25" spans="1:6" x14ac:dyDescent="0.25">
      <c r="A25" s="140"/>
      <c r="B25" s="141"/>
      <c r="C25" s="141"/>
      <c r="D25" s="141"/>
      <c r="E25" s="141"/>
      <c r="F25" s="142"/>
    </row>
    <row r="26" spans="1:6" ht="15.75" thickBot="1" x14ac:dyDescent="0.3">
      <c r="A26" s="143"/>
      <c r="B26" s="144"/>
      <c r="C26" s="144"/>
      <c r="D26" s="144"/>
      <c r="E26" s="144"/>
      <c r="F26" s="145"/>
    </row>
  </sheetData>
  <mergeCells count="28">
    <mergeCell ref="A19:F19"/>
    <mergeCell ref="A20:F26"/>
    <mergeCell ref="A3:F3"/>
    <mergeCell ref="E11:F11"/>
    <mergeCell ref="E12:F12"/>
    <mergeCell ref="E13:F13"/>
    <mergeCell ref="E14:F14"/>
    <mergeCell ref="E15:F15"/>
    <mergeCell ref="E6:F6"/>
    <mergeCell ref="E7:F7"/>
    <mergeCell ref="E8:F8"/>
    <mergeCell ref="E9:F9"/>
    <mergeCell ref="E10:F10"/>
    <mergeCell ref="B11:C11"/>
    <mergeCell ref="B12:C12"/>
    <mergeCell ref="B13:C13"/>
    <mergeCell ref="B14:C14"/>
    <mergeCell ref="B15:C15"/>
    <mergeCell ref="B6:C6"/>
    <mergeCell ref="B7:C7"/>
    <mergeCell ref="B8:C8"/>
    <mergeCell ref="B9:C9"/>
    <mergeCell ref="B10:C10"/>
    <mergeCell ref="A4:C4"/>
    <mergeCell ref="D4:F4"/>
    <mergeCell ref="A1:F1"/>
    <mergeCell ref="A5:C5"/>
    <mergeCell ref="D5:F5"/>
  </mergeCells>
  <phoneticPr fontId="3" type="noConversion"/>
  <pageMargins left="0.59055118110236227" right="0.59055118110236227" top="0.98425196850393704" bottom="0.98425196850393704"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5"/>
  <sheetViews>
    <sheetView showGridLines="0" zoomScale="87" zoomScaleNormal="87" workbookViewId="0">
      <selection activeCell="G2" sqref="G2"/>
    </sheetView>
  </sheetViews>
  <sheetFormatPr baseColWidth="10" defaultColWidth="11.42578125" defaultRowHeight="15" x14ac:dyDescent="0.25"/>
  <cols>
    <col min="1" max="1" width="60.7109375" style="12" customWidth="1"/>
    <col min="2" max="2" width="8.140625" style="13" customWidth="1"/>
    <col min="3" max="3" width="8.5703125" style="13" customWidth="1"/>
    <col min="4" max="4" width="12.42578125" style="13" customWidth="1"/>
    <col min="5" max="6" width="0.140625" style="6" customWidth="1"/>
    <col min="7" max="7" width="11.42578125" style="6" hidden="1" customWidth="1"/>
    <col min="8" max="16384" width="11.42578125" style="6"/>
  </cols>
  <sheetData>
    <row r="1" spans="1:7" ht="40.5" customHeight="1" thickBot="1" x14ac:dyDescent="0.3">
      <c r="A1" s="154" t="s">
        <v>75</v>
      </c>
      <c r="B1" s="155"/>
      <c r="C1" s="155"/>
      <c r="D1" s="155"/>
      <c r="E1" s="76"/>
      <c r="F1" s="76"/>
      <c r="G1" s="77"/>
    </row>
    <row r="2" spans="1:7" ht="44.25" customHeight="1" x14ac:dyDescent="0.25">
      <c r="A2" s="156" t="s">
        <v>0</v>
      </c>
      <c r="B2" s="156"/>
      <c r="C2" s="156"/>
      <c r="D2" s="156"/>
    </row>
    <row r="3" spans="1:7" x14ac:dyDescent="0.25">
      <c r="A3" s="19" t="s">
        <v>4</v>
      </c>
      <c r="B3" s="20" t="s">
        <v>5</v>
      </c>
      <c r="C3" s="20" t="s">
        <v>6</v>
      </c>
      <c r="D3" s="20" t="s">
        <v>7</v>
      </c>
    </row>
    <row r="4" spans="1:7" ht="32.1" customHeight="1" x14ac:dyDescent="0.25">
      <c r="A4" s="8" t="s">
        <v>20</v>
      </c>
      <c r="B4" s="14"/>
      <c r="C4" s="14"/>
      <c r="D4" s="9" t="str">
        <f>IF(B4&lt;&gt;"","Préoccupant","Ok")</f>
        <v>Ok</v>
      </c>
      <c r="E4" s="6">
        <f>IF(D4="Ok",0,IF(D4="Préoccupant",1,IF(D4="fragile",2,IF(D4="Très fragile",3,""))))</f>
        <v>0</v>
      </c>
    </row>
    <row r="5" spans="1:7" ht="32.1" customHeight="1" x14ac:dyDescent="0.25">
      <c r="A5" s="8" t="s">
        <v>21</v>
      </c>
      <c r="B5" s="14"/>
      <c r="C5" s="14"/>
      <c r="D5" s="9" t="str">
        <f>IF(B5&lt;&gt;"","fragile","Ok")</f>
        <v>Ok</v>
      </c>
      <c r="E5" s="6">
        <f>IF(D5="Ok",0,IF(D5="Préoccupant",1,IF(D5="fragile",2,IF(D5="Très fragile",3,""))))</f>
        <v>0</v>
      </c>
    </row>
    <row r="6" spans="1:7" ht="32.1" customHeight="1" x14ac:dyDescent="0.25">
      <c r="A6" s="8" t="s">
        <v>30</v>
      </c>
      <c r="B6" s="14"/>
      <c r="C6" s="14"/>
      <c r="D6" s="9" t="str">
        <f>IF(B6&lt;&gt;"","fragile","Ok")</f>
        <v>Ok</v>
      </c>
      <c r="E6" s="6">
        <f>IF(D6="Ok",0,IF(D6="Préoccupant",1,IF(D6="fragile",2,IF(D6="Très fragile",3,""))))</f>
        <v>0</v>
      </c>
    </row>
    <row r="7" spans="1:7" ht="32.1" customHeight="1" x14ac:dyDescent="0.25">
      <c r="A7" s="8" t="s">
        <v>8</v>
      </c>
      <c r="B7" s="14"/>
      <c r="C7" s="14"/>
      <c r="D7" s="9" t="str">
        <f>IF(B7&lt;&gt;"","Très fragile","Ok")</f>
        <v>Ok</v>
      </c>
      <c r="E7" s="6">
        <f>IF(D7="Ok",0,IF(D7="Préoccupant",1,IF(D7="fragile",2,IF(D7="Très fragile",3,""))))</f>
        <v>0</v>
      </c>
    </row>
    <row r="8" spans="1:7" ht="32.1" customHeight="1" x14ac:dyDescent="0.25">
      <c r="A8" s="8" t="s">
        <v>13</v>
      </c>
      <c r="B8" s="14"/>
      <c r="C8" s="14"/>
      <c r="D8" s="9" t="str">
        <f>IF(B8&lt;&gt;"","Préoccupant","Ok")</f>
        <v>Ok</v>
      </c>
      <c r="E8" s="6">
        <f t="shared" ref="E8:E34" si="0">IF(D8="Ok",0,IF(D8="Préoccupant",1,IF(D8="fragile",2,IF(D8="Très fragile",3,""))))</f>
        <v>0</v>
      </c>
    </row>
    <row r="9" spans="1:7" ht="32.1" customHeight="1" x14ac:dyDescent="0.25">
      <c r="A9" s="8" t="s">
        <v>29</v>
      </c>
      <c r="B9" s="14"/>
      <c r="C9" s="14"/>
      <c r="D9" s="9" t="str">
        <f>IF(B9&lt;&gt;"","fragile","Ok")</f>
        <v>Ok</v>
      </c>
      <c r="E9" s="6">
        <f t="shared" si="0"/>
        <v>0</v>
      </c>
    </row>
    <row r="10" spans="1:7" ht="32.1" customHeight="1" x14ac:dyDescent="0.25">
      <c r="A10" s="8" t="s">
        <v>9</v>
      </c>
      <c r="B10" s="14"/>
      <c r="C10" s="14"/>
      <c r="D10" s="9" t="str">
        <f>IF(B10&lt;&gt;"","Très fragile","Ok")</f>
        <v>Ok</v>
      </c>
      <c r="E10" s="6">
        <f t="shared" si="0"/>
        <v>0</v>
      </c>
    </row>
    <row r="11" spans="1:7" ht="15" customHeight="1" x14ac:dyDescent="0.25">
      <c r="A11" s="19" t="s">
        <v>35</v>
      </c>
      <c r="B11" s="20" t="s">
        <v>5</v>
      </c>
      <c r="C11" s="20" t="s">
        <v>6</v>
      </c>
      <c r="D11" s="20" t="s">
        <v>7</v>
      </c>
      <c r="E11" s="6" t="str">
        <f t="shared" si="0"/>
        <v/>
      </c>
    </row>
    <row r="12" spans="1:7" ht="32.1" customHeight="1" x14ac:dyDescent="0.25">
      <c r="A12" s="10" t="s">
        <v>24</v>
      </c>
      <c r="B12" s="14"/>
      <c r="C12" s="14"/>
      <c r="D12" s="9" t="str">
        <f>IF(B12&lt;&gt;"","Préoccupant","Ok")</f>
        <v>Ok</v>
      </c>
      <c r="E12" s="6">
        <f t="shared" si="0"/>
        <v>0</v>
      </c>
    </row>
    <row r="13" spans="1:7" ht="32.1" customHeight="1" x14ac:dyDescent="0.25">
      <c r="A13" s="10" t="s">
        <v>62</v>
      </c>
      <c r="B13" s="14"/>
      <c r="C13" s="14"/>
      <c r="D13" s="9" t="str">
        <f>IF(B13&lt;&gt;"","fragile","Ok")</f>
        <v>Ok</v>
      </c>
      <c r="E13" s="6">
        <f t="shared" si="0"/>
        <v>0</v>
      </c>
    </row>
    <row r="14" spans="1:7" ht="32.1" customHeight="1" x14ac:dyDescent="0.25">
      <c r="A14" s="10" t="s">
        <v>47</v>
      </c>
      <c r="B14" s="14"/>
      <c r="C14" s="14"/>
      <c r="D14" s="9" t="str">
        <f>IF(B14&lt;&gt;"","Préoccupant","Ok")</f>
        <v>Ok</v>
      </c>
      <c r="E14" s="6">
        <f t="shared" si="0"/>
        <v>0</v>
      </c>
    </row>
    <row r="15" spans="1:7" ht="32.1" customHeight="1" x14ac:dyDescent="0.25">
      <c r="A15" s="10" t="s">
        <v>32</v>
      </c>
      <c r="B15" s="14"/>
      <c r="C15" s="14"/>
      <c r="D15" s="9" t="str">
        <f>IF(B15&lt;&gt;"","fragile","Ok")</f>
        <v>Ok</v>
      </c>
      <c r="E15" s="6">
        <f t="shared" si="0"/>
        <v>0</v>
      </c>
    </row>
    <row r="16" spans="1:7" ht="32.1" customHeight="1" x14ac:dyDescent="0.25">
      <c r="A16" s="10" t="s">
        <v>33</v>
      </c>
      <c r="B16" s="14"/>
      <c r="C16" s="14"/>
      <c r="D16" s="9" t="str">
        <f>IF(B16&lt;&gt;"","Préoccupant","Ok")</f>
        <v>Ok</v>
      </c>
      <c r="E16" s="6">
        <f t="shared" si="0"/>
        <v>0</v>
      </c>
    </row>
    <row r="17" spans="1:5" ht="32.1" customHeight="1" x14ac:dyDescent="0.25">
      <c r="A17" s="10" t="s">
        <v>42</v>
      </c>
      <c r="B17" s="14"/>
      <c r="C17" s="14"/>
      <c r="D17" s="9" t="str">
        <f>IF(B17&lt;&gt;"","Préoccupant","Ok")</f>
        <v>Ok</v>
      </c>
      <c r="E17" s="6">
        <f t="shared" si="0"/>
        <v>0</v>
      </c>
    </row>
    <row r="18" spans="1:5" ht="18" customHeight="1" x14ac:dyDescent="0.25">
      <c r="A18" s="19" t="s">
        <v>36</v>
      </c>
      <c r="B18" s="20" t="s">
        <v>5</v>
      </c>
      <c r="C18" s="20" t="s">
        <v>6</v>
      </c>
      <c r="D18" s="20" t="s">
        <v>7</v>
      </c>
      <c r="E18" s="6" t="str">
        <f t="shared" si="0"/>
        <v/>
      </c>
    </row>
    <row r="19" spans="1:5" ht="32.1" customHeight="1" x14ac:dyDescent="0.25">
      <c r="A19" s="10" t="s">
        <v>66</v>
      </c>
      <c r="B19" s="14"/>
      <c r="C19" s="14"/>
      <c r="D19" s="9" t="str">
        <f>IF(B19&lt;&gt;"","Préoccupant","Ok")</f>
        <v>Ok</v>
      </c>
      <c r="E19" s="6">
        <f t="shared" si="0"/>
        <v>0</v>
      </c>
    </row>
    <row r="20" spans="1:5" ht="32.1" customHeight="1" x14ac:dyDescent="0.25">
      <c r="A20" s="10" t="s">
        <v>67</v>
      </c>
      <c r="B20" s="14"/>
      <c r="C20" s="14"/>
      <c r="D20" s="9" t="str">
        <f>IF(B20&lt;&gt;"","Préoccupant","Ok")</f>
        <v>Ok</v>
      </c>
      <c r="E20" s="6">
        <f t="shared" si="0"/>
        <v>0</v>
      </c>
    </row>
    <row r="21" spans="1:5" ht="32.1" customHeight="1" x14ac:dyDescent="0.25">
      <c r="A21" s="10" t="s">
        <v>43</v>
      </c>
      <c r="B21" s="14"/>
      <c r="C21" s="14"/>
      <c r="D21" s="9" t="str">
        <f>IF(B21&lt;&gt;"","Préoccupant","Ok")</f>
        <v>Ok</v>
      </c>
      <c r="E21" s="6">
        <f t="shared" si="0"/>
        <v>0</v>
      </c>
    </row>
    <row r="22" spans="1:5" ht="32.1" customHeight="1" x14ac:dyDescent="0.25">
      <c r="A22" s="10" t="s">
        <v>63</v>
      </c>
      <c r="B22" s="14"/>
      <c r="C22" s="14"/>
      <c r="D22" s="9" t="str">
        <f>IF(B22&lt;&gt;"","Très fragile","Ok")</f>
        <v>Ok</v>
      </c>
      <c r="E22" s="6">
        <f t="shared" si="0"/>
        <v>0</v>
      </c>
    </row>
    <row r="23" spans="1:5" x14ac:dyDescent="0.25">
      <c r="A23" s="19" t="s">
        <v>37</v>
      </c>
      <c r="B23" s="20" t="s">
        <v>5</v>
      </c>
      <c r="C23" s="20" t="s">
        <v>6</v>
      </c>
      <c r="D23" s="20" t="s">
        <v>7</v>
      </c>
      <c r="E23" s="6" t="str">
        <f t="shared" si="0"/>
        <v/>
      </c>
    </row>
    <row r="24" spans="1:5" ht="32.1" customHeight="1" x14ac:dyDescent="0.25">
      <c r="A24" s="10" t="s">
        <v>34</v>
      </c>
      <c r="B24" s="14"/>
      <c r="C24" s="14"/>
      <c r="D24" s="9" t="str">
        <f>IF(B24&lt;&gt;"","Très fragile","Ok")</f>
        <v>Ok</v>
      </c>
      <c r="E24" s="6">
        <f t="shared" si="0"/>
        <v>0</v>
      </c>
    </row>
    <row r="25" spans="1:5" ht="32.1" customHeight="1" x14ac:dyDescent="0.25">
      <c r="A25" s="10" t="s">
        <v>10</v>
      </c>
      <c r="B25" s="14"/>
      <c r="C25" s="14"/>
      <c r="D25" s="9" t="str">
        <f>IF(B25&lt;&gt;"","Préoccupant","Ok")</f>
        <v>Ok</v>
      </c>
      <c r="E25" s="6">
        <f t="shared" si="0"/>
        <v>0</v>
      </c>
    </row>
    <row r="26" spans="1:5" x14ac:dyDescent="0.25">
      <c r="A26" s="19" t="s">
        <v>11</v>
      </c>
      <c r="B26" s="20" t="s">
        <v>5</v>
      </c>
      <c r="C26" s="20" t="s">
        <v>6</v>
      </c>
      <c r="D26" s="20" t="s">
        <v>7</v>
      </c>
      <c r="E26" s="6" t="str">
        <f t="shared" si="0"/>
        <v/>
      </c>
    </row>
    <row r="27" spans="1:5" ht="32.1" customHeight="1" x14ac:dyDescent="0.25">
      <c r="A27" s="10" t="s">
        <v>39</v>
      </c>
      <c r="B27" s="14"/>
      <c r="C27" s="14"/>
      <c r="D27" s="9" t="str">
        <f>IF(B27&lt;&gt;"","Préoccupant","Ok")</f>
        <v>Ok</v>
      </c>
      <c r="E27" s="6">
        <f t="shared" si="0"/>
        <v>0</v>
      </c>
    </row>
    <row r="28" spans="1:5" ht="32.1" customHeight="1" x14ac:dyDescent="0.25">
      <c r="A28" s="10" t="s">
        <v>38</v>
      </c>
      <c r="B28" s="14"/>
      <c r="C28" s="14"/>
      <c r="D28" s="9" t="str">
        <f>IF(B28&lt;&gt;"","fragile","Ok")</f>
        <v>Ok</v>
      </c>
      <c r="E28" s="6">
        <f t="shared" si="0"/>
        <v>0</v>
      </c>
    </row>
    <row r="29" spans="1:5" ht="33.75" customHeight="1" x14ac:dyDescent="0.25">
      <c r="A29" s="19" t="s">
        <v>31</v>
      </c>
      <c r="B29" s="20" t="s">
        <v>5</v>
      </c>
      <c r="C29" s="20" t="s">
        <v>6</v>
      </c>
      <c r="D29" s="20" t="s">
        <v>7</v>
      </c>
      <c r="E29" s="6" t="str">
        <f t="shared" si="0"/>
        <v/>
      </c>
    </row>
    <row r="30" spans="1:5" ht="32.1" customHeight="1" x14ac:dyDescent="0.25">
      <c r="A30" s="10" t="s">
        <v>22</v>
      </c>
      <c r="B30" s="14"/>
      <c r="C30" s="14"/>
      <c r="D30" s="9" t="str">
        <f>IF(B30&lt;&gt;"","Préoccupant","Ok")</f>
        <v>Ok</v>
      </c>
      <c r="E30" s="6">
        <f t="shared" si="0"/>
        <v>0</v>
      </c>
    </row>
    <row r="31" spans="1:5" ht="32.1" customHeight="1" x14ac:dyDescent="0.25">
      <c r="A31" s="10" t="s">
        <v>23</v>
      </c>
      <c r="B31" s="14"/>
      <c r="C31" s="14"/>
      <c r="D31" s="9" t="str">
        <f>IF(B31&lt;&gt;"","fragile","Ok")</f>
        <v>Ok</v>
      </c>
      <c r="E31" s="6">
        <f t="shared" si="0"/>
        <v>0</v>
      </c>
    </row>
    <row r="32" spans="1:5" ht="32.1" customHeight="1" x14ac:dyDescent="0.25">
      <c r="A32" s="10" t="s">
        <v>40</v>
      </c>
      <c r="B32" s="14"/>
      <c r="C32" s="14"/>
      <c r="D32" s="9" t="str">
        <f>IF(B32&lt;&gt;"","Préoccupant","Ok")</f>
        <v>Ok</v>
      </c>
      <c r="E32" s="6">
        <f t="shared" si="0"/>
        <v>0</v>
      </c>
    </row>
    <row r="33" spans="1:5" ht="32.1" customHeight="1" x14ac:dyDescent="0.25">
      <c r="A33" s="10" t="s">
        <v>12</v>
      </c>
      <c r="B33" s="14"/>
      <c r="C33" s="14"/>
      <c r="D33" s="9" t="str">
        <f>IF(B33&lt;&gt;"","fragile","Ok")</f>
        <v>Ok</v>
      </c>
      <c r="E33" s="6">
        <f t="shared" si="0"/>
        <v>0</v>
      </c>
    </row>
    <row r="34" spans="1:5" ht="32.1" customHeight="1" x14ac:dyDescent="0.25">
      <c r="A34" s="10" t="s">
        <v>41</v>
      </c>
      <c r="B34" s="14"/>
      <c r="C34" s="14"/>
      <c r="D34" s="9" t="str">
        <f>IF(B34&lt;&gt;"","Très fragile","Ok")</f>
        <v>Ok</v>
      </c>
      <c r="E34" s="6">
        <f t="shared" si="0"/>
        <v>0</v>
      </c>
    </row>
    <row r="35" spans="1:5" ht="26.25" customHeight="1" x14ac:dyDescent="0.25">
      <c r="A35" s="15"/>
      <c r="B35" s="16"/>
      <c r="C35" s="16"/>
      <c r="D35" s="17"/>
    </row>
    <row r="36" spans="1:5" ht="41.25" customHeight="1" x14ac:dyDescent="0.25">
      <c r="A36" s="148" t="s">
        <v>69</v>
      </c>
      <c r="B36" s="149"/>
      <c r="C36" s="149"/>
      <c r="D36" s="150"/>
      <c r="E36" s="6" t="str">
        <f t="shared" ref="E36:E48" si="1">IF(D36="Ok",0,IF(D36="Préoccupant",1,IF(D36="Grave",2,IF(D36="Très grave",3,""))))</f>
        <v/>
      </c>
    </row>
    <row r="37" spans="1:5" ht="21.75" customHeight="1" x14ac:dyDescent="0.25">
      <c r="A37" s="151" t="s">
        <v>25</v>
      </c>
      <c r="B37" s="152"/>
      <c r="C37" s="152"/>
      <c r="D37" s="153"/>
      <c r="E37" s="6" t="str">
        <f t="shared" si="1"/>
        <v/>
      </c>
    </row>
    <row r="38" spans="1:5" ht="32.1" customHeight="1" x14ac:dyDescent="0.25">
      <c r="A38" s="10" t="s">
        <v>16</v>
      </c>
      <c r="B38" s="9"/>
      <c r="C38" s="9"/>
      <c r="D38" s="9" t="str">
        <f>IF(B38&lt;&gt;"","Très fragile","Ok")</f>
        <v>Ok</v>
      </c>
      <c r="E38" s="6">
        <f t="shared" si="1"/>
        <v>0</v>
      </c>
    </row>
    <row r="39" spans="1:5" ht="32.1" customHeight="1" x14ac:dyDescent="0.25">
      <c r="A39" s="10" t="s">
        <v>17</v>
      </c>
      <c r="B39" s="18"/>
      <c r="C39" s="9"/>
      <c r="D39" s="9" t="str">
        <f>IF(B39&lt;&gt;"","Fragile","Ok")</f>
        <v>Ok</v>
      </c>
      <c r="E39" s="6">
        <f t="shared" si="1"/>
        <v>0</v>
      </c>
    </row>
    <row r="40" spans="1:5" ht="43.5" customHeight="1" x14ac:dyDescent="0.25">
      <c r="A40" s="11" t="s">
        <v>70</v>
      </c>
      <c r="B40" s="18"/>
      <c r="C40" s="9"/>
      <c r="D40" s="9" t="e">
        <f>IF(AND('Elements budgétaires'!#REF!="",'Elements budgétaires'!#REF!="",'Elements budgétaires'!#REF!=""),"Ok",IF(('Elements budgétaires'!#REF!+'Elements budgétaires'!#REF!-'Elements budgétaires'!#REF!)/'Elements budgétaires'!#REF!*365&lt;0,"Très fragile",IF(('Elements budgétaires'!#REF!+'Elements budgétaires'!#REF!-'Elements budgétaires'!#REF!)/'Elements budgétaires'!#REF!*365&lt;15,"Fragile",IF(('Elements budgétaires'!#REF!+'Elements budgétaires'!#REF!-'Elements budgétaires'!#REF!)/'Elements budgétaires'!#REF!*365&lt;30,"Préoccupant","Ok"))))</f>
        <v>#REF!</v>
      </c>
      <c r="E40" s="6" t="e">
        <f t="shared" si="1"/>
        <v>#REF!</v>
      </c>
    </row>
    <row r="41" spans="1:5" ht="51" customHeight="1" x14ac:dyDescent="0.25">
      <c r="A41" s="11" t="s">
        <v>71</v>
      </c>
      <c r="B41" s="18"/>
      <c r="C41" s="9"/>
      <c r="D41" s="30" t="e">
        <f>IF(AND('Elements budgétaires'!#REF!="",'Elements budgétaires'!#REF!="",'Elements budgétaires'!#REF!=""),"Ok",IF(('Elements budgétaires'!#REF!-'Elements budgétaires'!#REF!)/'Elements budgétaires'!#REF!*365&lt;0,"Très fragile",IF(('Elements budgétaires'!#REF!-'Elements budgétaires'!#REF!)/'Elements budgétaires'!#REF!*365&lt;10,"Fragile",IF(('Elements budgétaires'!#REF!-'Elements budgétaires'!#REF!)/'Elements budgétaires'!#REF!*365&lt;20,"Préoccupant","Ok"))))</f>
        <v>#REF!</v>
      </c>
      <c r="E41" s="6" t="e">
        <f t="shared" si="1"/>
        <v>#REF!</v>
      </c>
    </row>
    <row r="42" spans="1:5" ht="20.25" customHeight="1" x14ac:dyDescent="0.25">
      <c r="A42" s="151" t="s">
        <v>26</v>
      </c>
      <c r="B42" s="152"/>
      <c r="C42" s="152"/>
      <c r="D42" s="153"/>
      <c r="E42" s="6" t="str">
        <f t="shared" si="1"/>
        <v/>
      </c>
    </row>
    <row r="43" spans="1:5" ht="32.1" customHeight="1" x14ac:dyDescent="0.25">
      <c r="A43" s="10" t="s">
        <v>18</v>
      </c>
      <c r="B43" s="18" t="e">
        <f>IF(AND('Elements budgétaires'!#REF!="",'Elements budgétaires'!#REF!="",'Elements budgétaires'!#REF!=""),"",IF('Elements budgétaires'!#REF!*100/(AVERAGE('Elements budgétaires'!#REF!))&lt;70,"X",""))</f>
        <v>#REF!</v>
      </c>
      <c r="C43" s="9"/>
      <c r="D43" s="9" t="e">
        <f>IF(B43&lt;&gt;"","Fragile","Ok")</f>
        <v>#REF!</v>
      </c>
      <c r="E43" s="6" t="e">
        <f t="shared" si="1"/>
        <v>#REF!</v>
      </c>
    </row>
    <row r="44" spans="1:5" ht="32.1" customHeight="1" x14ac:dyDescent="0.25">
      <c r="A44" s="10" t="s">
        <v>48</v>
      </c>
      <c r="B44" s="18" t="e">
        <f>IF(OR('Elements budgétaires'!#REF!&lt;0,'Elements budgétaires'!#REF!&lt;0,'Elements budgétaires'!#REF!&lt;0),"X","")</f>
        <v>#REF!</v>
      </c>
      <c r="C44" s="9"/>
      <c r="D44" s="9" t="e">
        <f>IF(B44&lt;&gt;"","Préoccupant","Ok")</f>
        <v>#REF!</v>
      </c>
      <c r="E44" s="6" t="e">
        <f t="shared" si="1"/>
        <v>#REF!</v>
      </c>
    </row>
    <row r="45" spans="1:5" ht="32.1" customHeight="1" x14ac:dyDescent="0.25">
      <c r="A45" s="10" t="s">
        <v>46</v>
      </c>
      <c r="B45" s="18" t="e">
        <f>IF(OR('Elements budgétaires'!#REF!&lt;0,'Elements budgétaires'!#REF!&lt;0,'Elements budgétaires'!#REF!&lt;0),"X","")</f>
        <v>#REF!</v>
      </c>
      <c r="C45" s="9"/>
      <c r="D45" s="9" t="e">
        <f>IF(B45&lt;&gt;"","Préoccupant","Ok")</f>
        <v>#REF!</v>
      </c>
      <c r="E45" s="6" t="e">
        <f t="shared" si="1"/>
        <v>#REF!</v>
      </c>
    </row>
    <row r="46" spans="1:5" ht="32.1" customHeight="1" x14ac:dyDescent="0.25">
      <c r="A46" s="10" t="s">
        <v>65</v>
      </c>
      <c r="B46" s="18" t="e">
        <f>IF('Elements budgétaires'!#REF!+'Elements budgétaires'!#REF!+'Elements budgétaires'!#REF!&lt;0,"X","")</f>
        <v>#REF!</v>
      </c>
      <c r="C46" s="9"/>
      <c r="D46" s="9" t="e">
        <f>IF(B46&lt;&gt;"","Fragile","Ok")</f>
        <v>#REF!</v>
      </c>
      <c r="E46" s="6" t="e">
        <f t="shared" si="1"/>
        <v>#REF!</v>
      </c>
    </row>
    <row r="47" spans="1:5" ht="32.1" customHeight="1" x14ac:dyDescent="0.25">
      <c r="A47" s="10" t="s">
        <v>64</v>
      </c>
      <c r="B47" s="18" t="e">
        <f>IF(AND('Elements budgétaires'!#REF!&lt;0,'Elements budgétaires'!#REF!&lt;0,'Elements budgétaires'!#REF!&lt;0),"X","")</f>
        <v>#REF!</v>
      </c>
      <c r="C47" s="9"/>
      <c r="D47" s="9" t="e">
        <f>IF(B47&lt;&gt;"","très fragile","Ok")</f>
        <v>#REF!</v>
      </c>
      <c r="E47" s="6" t="e">
        <f t="shared" si="1"/>
        <v>#REF!</v>
      </c>
    </row>
    <row r="48" spans="1:5" ht="32.1" customHeight="1" x14ac:dyDescent="0.25">
      <c r="A48" s="10" t="s">
        <v>45</v>
      </c>
      <c r="B48" s="18" t="e">
        <f>IF(AND('Elements budgétaires'!#REF!="",'Elements budgétaires'!#REF!="",'Elements budgétaires'!#REF!=""),"",IF('Elements budgétaires'!#REF!/('Elements budgétaires'!#REF!+'Elements budgétaires'!#REF!)&gt;0.08,"X",""))</f>
        <v>#REF!</v>
      </c>
      <c r="C48" s="9" t="e">
        <f t="shared" ref="C48" si="2">IF(B48="X","","X")</f>
        <v>#REF!</v>
      </c>
      <c r="D48" s="9" t="e">
        <f>IF(B48&lt;&gt;"","Préoccupant","Ok")</f>
        <v>#REF!</v>
      </c>
      <c r="E48" s="6" t="e">
        <f t="shared" si="1"/>
        <v>#REF!</v>
      </c>
    </row>
    <row r="50" spans="1:4" ht="15.75" x14ac:dyDescent="0.25">
      <c r="A50" s="29" t="s">
        <v>14</v>
      </c>
      <c r="B50" s="21" t="s">
        <v>19</v>
      </c>
      <c r="C50" s="21" t="s">
        <v>44</v>
      </c>
      <c r="D50" s="22" t="s">
        <v>28</v>
      </c>
    </row>
    <row r="51" spans="1:4" x14ac:dyDescent="0.25">
      <c r="A51" s="28" t="s">
        <v>15</v>
      </c>
      <c r="B51" s="23">
        <f>COUNTIF(E4:E48,0)</f>
        <v>28</v>
      </c>
      <c r="C51" s="23">
        <v>36</v>
      </c>
      <c r="D51" s="24">
        <f>B51/36</f>
        <v>0.77777777777777779</v>
      </c>
    </row>
    <row r="52" spans="1:4" x14ac:dyDescent="0.25">
      <c r="A52" s="28" t="s">
        <v>27</v>
      </c>
      <c r="B52" s="23">
        <f>COUNTIF(E4:E48,1)</f>
        <v>0</v>
      </c>
      <c r="C52" s="23">
        <v>18</v>
      </c>
      <c r="D52" s="24">
        <f>B52/C52</f>
        <v>0</v>
      </c>
    </row>
    <row r="53" spans="1:4" x14ac:dyDescent="0.25">
      <c r="A53" s="28" t="s">
        <v>1</v>
      </c>
      <c r="B53" s="23">
        <f>COUNTIF(E4:E48,2)</f>
        <v>0</v>
      </c>
      <c r="C53" s="23">
        <v>13</v>
      </c>
      <c r="D53" s="24">
        <f>B53/C53</f>
        <v>0</v>
      </c>
    </row>
    <row r="54" spans="1:4" x14ac:dyDescent="0.25">
      <c r="A54" s="28" t="s">
        <v>2</v>
      </c>
      <c r="B54" s="23">
        <f>COUNTIF(E4:E48,3)</f>
        <v>0</v>
      </c>
      <c r="C54" s="23">
        <v>9</v>
      </c>
      <c r="D54" s="24">
        <f>B54/C54</f>
        <v>0</v>
      </c>
    </row>
    <row r="55" spans="1:4" x14ac:dyDescent="0.25">
      <c r="A55" s="25"/>
      <c r="B55" s="26"/>
      <c r="C55" s="26"/>
      <c r="D55" s="27"/>
    </row>
  </sheetData>
  <mergeCells count="5">
    <mergeCell ref="A36:D36"/>
    <mergeCell ref="A37:D37"/>
    <mergeCell ref="A42:D42"/>
    <mergeCell ref="A1:D1"/>
    <mergeCell ref="A2:D2"/>
  </mergeCells>
  <phoneticPr fontId="0" type="noConversion"/>
  <pageMargins left="0.31496062992125984" right="0.31496062992125984" top="0.3" bottom="0.25" header="0.31496062992125984" footer="0.31496062992125984"/>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D7" sqref="D7"/>
    </sheetView>
  </sheetViews>
  <sheetFormatPr baseColWidth="10" defaultColWidth="19.85546875" defaultRowHeight="15" x14ac:dyDescent="0.25"/>
  <cols>
    <col min="1" max="1" width="18.85546875" style="1" bestFit="1" customWidth="1"/>
    <col min="2" max="2" width="19.85546875" style="1"/>
    <col min="3" max="3" width="10.5703125" style="1" bestFit="1" customWidth="1"/>
    <col min="4" max="16384" width="19.85546875" style="1"/>
  </cols>
  <sheetData>
    <row r="1" spans="1:13" ht="27.75" customHeight="1" x14ac:dyDescent="0.25">
      <c r="A1" s="3" t="s">
        <v>59</v>
      </c>
      <c r="B1" s="3" t="s">
        <v>60</v>
      </c>
      <c r="C1" s="3" t="s">
        <v>61</v>
      </c>
      <c r="D1" s="3" t="s">
        <v>49</v>
      </c>
      <c r="E1" s="3" t="s">
        <v>50</v>
      </c>
      <c r="F1" s="3" t="s">
        <v>58</v>
      </c>
      <c r="G1" s="3" t="s">
        <v>51</v>
      </c>
      <c r="H1" s="3" t="s">
        <v>52</v>
      </c>
      <c r="I1" s="3" t="s">
        <v>53</v>
      </c>
      <c r="J1" s="3" t="s">
        <v>54</v>
      </c>
      <c r="K1" s="3" t="s">
        <v>55</v>
      </c>
      <c r="L1" s="3" t="s">
        <v>56</v>
      </c>
      <c r="M1" s="3" t="s">
        <v>57</v>
      </c>
    </row>
    <row r="2" spans="1:13" x14ac:dyDescent="0.25">
      <c r="A2" s="5"/>
      <c r="B2" s="5"/>
      <c r="C2" s="5"/>
      <c r="D2" s="2">
        <f>Association!B4</f>
        <v>0</v>
      </c>
      <c r="E2" s="2">
        <f>Association!B6</f>
        <v>0</v>
      </c>
      <c r="F2" s="2">
        <f>Association!B8</f>
        <v>0</v>
      </c>
      <c r="G2" s="2">
        <f>Association!B10</f>
        <v>0</v>
      </c>
      <c r="H2" s="2">
        <f>Association!B14</f>
        <v>0</v>
      </c>
      <c r="I2" s="2">
        <f>Association!B16</f>
        <v>0</v>
      </c>
      <c r="J2" s="2">
        <f>Association!B18</f>
        <v>0</v>
      </c>
      <c r="K2" s="4" t="e">
        <f>Association!#REF!</f>
        <v>#REF!</v>
      </c>
      <c r="L2" s="4">
        <f>Association!B28</f>
        <v>0</v>
      </c>
      <c r="M2" s="4" t="e">
        <f>Association!#REF!</f>
        <v>#REF!</v>
      </c>
    </row>
  </sheetData>
  <sheetProtection password="C7D8" sheet="1" objects="1" scenarios="1"/>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00"/>
  <sheetViews>
    <sheetView tabSelected="1" workbookViewId="0">
      <selection sqref="A1:A24"/>
    </sheetView>
  </sheetViews>
  <sheetFormatPr baseColWidth="10" defaultRowHeight="15" x14ac:dyDescent="0.25"/>
  <cols>
    <col min="1" max="1" width="115.140625" style="51" customWidth="1"/>
    <col min="2" max="2" width="0.140625" customWidth="1"/>
    <col min="3" max="7" width="11.42578125" hidden="1" customWidth="1"/>
  </cols>
  <sheetData>
    <row r="1" spans="1:7" s="54" customFormat="1" ht="18.75" thickBot="1" x14ac:dyDescent="0.3">
      <c r="A1" s="86" t="s">
        <v>81</v>
      </c>
      <c r="B1" s="73"/>
      <c r="C1" s="73"/>
      <c r="D1" s="73"/>
      <c r="E1" s="74"/>
      <c r="F1" s="74"/>
      <c r="G1" s="75"/>
    </row>
    <row r="2" spans="1:7" s="54" customFormat="1" x14ac:dyDescent="0.25">
      <c r="A2" s="53"/>
      <c r="B2" s="53"/>
      <c r="C2" s="53"/>
      <c r="D2" s="53"/>
      <c r="E2" s="53"/>
    </row>
    <row r="3" spans="1:7" s="54" customFormat="1" ht="52.5" customHeight="1" x14ac:dyDescent="0.25">
      <c r="A3" s="62" t="s">
        <v>96</v>
      </c>
    </row>
    <row r="4" spans="1:7" s="54" customFormat="1" ht="15.75" x14ac:dyDescent="0.25">
      <c r="A4" s="58"/>
    </row>
    <row r="5" spans="1:7" s="54" customFormat="1" ht="16.5" x14ac:dyDescent="0.25">
      <c r="A5" s="59" t="s">
        <v>88</v>
      </c>
    </row>
    <row r="6" spans="1:7" s="54" customFormat="1" x14ac:dyDescent="0.25">
      <c r="A6" s="60"/>
    </row>
    <row r="7" spans="1:7" s="57" customFormat="1" ht="18.75" x14ac:dyDescent="0.3">
      <c r="A7" s="61" t="s">
        <v>83</v>
      </c>
    </row>
    <row r="8" spans="1:7" s="57" customFormat="1" ht="36.75" x14ac:dyDescent="0.3">
      <c r="A8" s="61" t="s">
        <v>84</v>
      </c>
    </row>
    <row r="9" spans="1:7" s="57" customFormat="1" ht="36.75" x14ac:dyDescent="0.3">
      <c r="A9" s="61" t="s">
        <v>85</v>
      </c>
    </row>
    <row r="10" spans="1:7" s="57" customFormat="1" ht="55.5" customHeight="1" x14ac:dyDescent="0.3">
      <c r="A10" s="61" t="s">
        <v>101</v>
      </c>
    </row>
    <row r="11" spans="1:7" s="57" customFormat="1" ht="66.75" customHeight="1" x14ac:dyDescent="0.3">
      <c r="A11" s="61" t="s">
        <v>86</v>
      </c>
    </row>
    <row r="12" spans="1:7" s="57" customFormat="1" ht="69" customHeight="1" x14ac:dyDescent="0.3">
      <c r="A12" s="61" t="s">
        <v>102</v>
      </c>
    </row>
    <row r="13" spans="1:7" s="57" customFormat="1" ht="18.75" x14ac:dyDescent="0.3">
      <c r="A13" s="61" t="s">
        <v>87</v>
      </c>
    </row>
    <row r="14" spans="1:7" s="54" customFormat="1" ht="18" x14ac:dyDescent="0.25">
      <c r="A14" s="61"/>
    </row>
    <row r="15" spans="1:7" s="54" customFormat="1" ht="36" x14ac:dyDescent="0.25">
      <c r="A15" s="59" t="s">
        <v>89</v>
      </c>
    </row>
    <row r="16" spans="1:7" s="54" customFormat="1" ht="16.5" x14ac:dyDescent="0.25">
      <c r="A16" s="59"/>
    </row>
    <row r="17" spans="1:1" s="57" customFormat="1" ht="18.75" x14ac:dyDescent="0.3">
      <c r="A17" s="61" t="s">
        <v>90</v>
      </c>
    </row>
    <row r="18" spans="1:1" s="57" customFormat="1" ht="18.75" x14ac:dyDescent="0.3">
      <c r="A18" s="61" t="s">
        <v>91</v>
      </c>
    </row>
    <row r="19" spans="1:1" s="57" customFormat="1" ht="18.75" x14ac:dyDescent="0.3">
      <c r="A19" s="61" t="s">
        <v>92</v>
      </c>
    </row>
    <row r="20" spans="1:1" s="57" customFormat="1" ht="36.75" x14ac:dyDescent="0.3">
      <c r="A20" s="61" t="s">
        <v>93</v>
      </c>
    </row>
    <row r="21" spans="1:1" s="57" customFormat="1" ht="18.75" x14ac:dyDescent="0.3">
      <c r="A21" s="61" t="s">
        <v>94</v>
      </c>
    </row>
    <row r="22" spans="1:1" s="54" customFormat="1" ht="101.25" x14ac:dyDescent="0.25">
      <c r="A22" s="63" t="s">
        <v>95</v>
      </c>
    </row>
    <row r="23" spans="1:1" s="54" customFormat="1" x14ac:dyDescent="0.25">
      <c r="A23" s="55"/>
    </row>
    <row r="24" spans="1:1" s="54" customFormat="1" x14ac:dyDescent="0.25">
      <c r="A24" s="56"/>
    </row>
    <row r="25" spans="1:1" s="54" customFormat="1" x14ac:dyDescent="0.25">
      <c r="A25" s="55"/>
    </row>
    <row r="26" spans="1:1" s="54" customFormat="1" x14ac:dyDescent="0.25">
      <c r="A26" s="55" t="s">
        <v>82</v>
      </c>
    </row>
    <row r="27" spans="1:1" s="54" customFormat="1" x14ac:dyDescent="0.25">
      <c r="A27" s="55"/>
    </row>
    <row r="28" spans="1:1" s="54" customFormat="1" x14ac:dyDescent="0.25">
      <c r="A28" s="53"/>
    </row>
    <row r="29" spans="1:1" s="54" customFormat="1" x14ac:dyDescent="0.25">
      <c r="A29" s="53"/>
    </row>
    <row r="30" spans="1:1" s="54" customFormat="1" x14ac:dyDescent="0.25">
      <c r="A30" s="53"/>
    </row>
    <row r="31" spans="1:1" s="54" customFormat="1" x14ac:dyDescent="0.25">
      <c r="A31" s="53"/>
    </row>
    <row r="32" spans="1:1" s="54" customFormat="1" x14ac:dyDescent="0.25">
      <c r="A32" s="53"/>
    </row>
    <row r="33" spans="1:1" s="54" customFormat="1" x14ac:dyDescent="0.25">
      <c r="A33" s="53"/>
    </row>
    <row r="34" spans="1:1" s="54" customFormat="1" x14ac:dyDescent="0.25">
      <c r="A34" s="53"/>
    </row>
    <row r="35" spans="1:1" s="54" customFormat="1" x14ac:dyDescent="0.25">
      <c r="A35" s="53"/>
    </row>
    <row r="36" spans="1:1" s="54" customFormat="1" x14ac:dyDescent="0.25">
      <c r="A36" s="53"/>
    </row>
    <row r="37" spans="1:1" s="54" customFormat="1" x14ac:dyDescent="0.25">
      <c r="A37" s="53"/>
    </row>
    <row r="38" spans="1:1" s="54" customFormat="1" x14ac:dyDescent="0.25">
      <c r="A38" s="53"/>
    </row>
    <row r="39" spans="1:1" s="54" customFormat="1" x14ac:dyDescent="0.25">
      <c r="A39" s="53"/>
    </row>
    <row r="40" spans="1:1" s="54" customFormat="1" x14ac:dyDescent="0.25">
      <c r="A40" s="53"/>
    </row>
    <row r="41" spans="1:1" s="54" customFormat="1" x14ac:dyDescent="0.25">
      <c r="A41" s="53"/>
    </row>
    <row r="42" spans="1:1" s="54" customFormat="1" x14ac:dyDescent="0.25">
      <c r="A42" s="53"/>
    </row>
    <row r="43" spans="1:1" s="54" customFormat="1" x14ac:dyDescent="0.25">
      <c r="A43" s="53"/>
    </row>
    <row r="44" spans="1:1" s="54" customFormat="1" x14ac:dyDescent="0.25">
      <c r="A44" s="53"/>
    </row>
    <row r="45" spans="1:1" s="54" customFormat="1" x14ac:dyDescent="0.25">
      <c r="A45" s="53"/>
    </row>
    <row r="46" spans="1:1" s="54" customFormat="1" x14ac:dyDescent="0.25">
      <c r="A46" s="53"/>
    </row>
    <row r="47" spans="1:1" s="54" customFormat="1" x14ac:dyDescent="0.25">
      <c r="A47" s="53"/>
    </row>
    <row r="48" spans="1:1" s="54" customFormat="1" x14ac:dyDescent="0.25">
      <c r="A48" s="53"/>
    </row>
    <row r="49" spans="1:1" s="54" customFormat="1" x14ac:dyDescent="0.25">
      <c r="A49" s="53"/>
    </row>
    <row r="50" spans="1:1" s="54" customFormat="1" x14ac:dyDescent="0.25">
      <c r="A50" s="53"/>
    </row>
    <row r="51" spans="1:1" s="54" customFormat="1" x14ac:dyDescent="0.25">
      <c r="A51" s="53"/>
    </row>
    <row r="52" spans="1:1" s="54" customFormat="1" x14ac:dyDescent="0.25">
      <c r="A52" s="53"/>
    </row>
    <row r="53" spans="1:1" s="54" customFormat="1" x14ac:dyDescent="0.25">
      <c r="A53" s="53"/>
    </row>
    <row r="54" spans="1:1" s="54" customFormat="1" x14ac:dyDescent="0.25">
      <c r="A54" s="53"/>
    </row>
    <row r="55" spans="1:1" s="54" customFormat="1" x14ac:dyDescent="0.25">
      <c r="A55" s="53"/>
    </row>
    <row r="56" spans="1:1" s="54" customFormat="1" x14ac:dyDescent="0.25">
      <c r="A56" s="53"/>
    </row>
    <row r="57" spans="1:1" s="54" customFormat="1" x14ac:dyDescent="0.25">
      <c r="A57" s="53"/>
    </row>
    <row r="58" spans="1:1" s="54" customFormat="1" x14ac:dyDescent="0.25">
      <c r="A58" s="53"/>
    </row>
    <row r="59" spans="1:1" s="54" customFormat="1" x14ac:dyDescent="0.25">
      <c r="A59" s="53"/>
    </row>
    <row r="60" spans="1:1" s="54" customFormat="1" x14ac:dyDescent="0.25">
      <c r="A60" s="53"/>
    </row>
    <row r="61" spans="1:1" s="54" customFormat="1" x14ac:dyDescent="0.25">
      <c r="A61" s="53"/>
    </row>
    <row r="62" spans="1:1" s="54" customFormat="1" x14ac:dyDescent="0.25">
      <c r="A62" s="53"/>
    </row>
    <row r="63" spans="1:1" s="54" customFormat="1" x14ac:dyDescent="0.25">
      <c r="A63" s="53"/>
    </row>
    <row r="64" spans="1:1" s="54" customFormat="1" x14ac:dyDescent="0.25">
      <c r="A64" s="53"/>
    </row>
    <row r="65" spans="1:1" s="54" customFormat="1" x14ac:dyDescent="0.25">
      <c r="A65" s="53"/>
    </row>
    <row r="66" spans="1:1" s="54" customFormat="1" x14ac:dyDescent="0.25">
      <c r="A66" s="53"/>
    </row>
    <row r="67" spans="1:1" s="54" customFormat="1" x14ac:dyDescent="0.25">
      <c r="A67" s="53"/>
    </row>
    <row r="68" spans="1:1" s="54" customFormat="1" x14ac:dyDescent="0.25">
      <c r="A68" s="53"/>
    </row>
    <row r="69" spans="1:1" s="54" customFormat="1" x14ac:dyDescent="0.25">
      <c r="A69" s="53"/>
    </row>
    <row r="70" spans="1:1" s="54" customFormat="1" x14ac:dyDescent="0.25">
      <c r="A70" s="53"/>
    </row>
    <row r="71" spans="1:1" s="54" customFormat="1" x14ac:dyDescent="0.25">
      <c r="A71" s="53"/>
    </row>
    <row r="72" spans="1:1" s="54" customFormat="1" x14ac:dyDescent="0.25">
      <c r="A72" s="53"/>
    </row>
    <row r="73" spans="1:1" s="54" customFormat="1" x14ac:dyDescent="0.25">
      <c r="A73" s="53"/>
    </row>
    <row r="74" spans="1:1" s="54" customFormat="1" x14ac:dyDescent="0.25">
      <c r="A74" s="53"/>
    </row>
    <row r="75" spans="1:1" s="54" customFormat="1" x14ac:dyDescent="0.25">
      <c r="A75" s="53"/>
    </row>
    <row r="76" spans="1:1" s="54" customFormat="1" x14ac:dyDescent="0.25">
      <c r="A76" s="53"/>
    </row>
    <row r="77" spans="1:1" s="54" customFormat="1" x14ac:dyDescent="0.25">
      <c r="A77" s="53"/>
    </row>
    <row r="78" spans="1:1" s="54" customFormat="1" x14ac:dyDescent="0.25">
      <c r="A78" s="53"/>
    </row>
    <row r="79" spans="1:1" s="54" customFormat="1" x14ac:dyDescent="0.25">
      <c r="A79" s="53"/>
    </row>
    <row r="80" spans="1:1" s="54" customFormat="1" x14ac:dyDescent="0.25">
      <c r="A80" s="53"/>
    </row>
    <row r="81" spans="1:1" s="54" customFormat="1" x14ac:dyDescent="0.25">
      <c r="A81" s="53"/>
    </row>
    <row r="82" spans="1:1" s="54" customFormat="1" x14ac:dyDescent="0.25">
      <c r="A82" s="53"/>
    </row>
    <row r="83" spans="1:1" s="54" customFormat="1" x14ac:dyDescent="0.25">
      <c r="A83" s="53"/>
    </row>
    <row r="84" spans="1:1" s="54" customFormat="1" x14ac:dyDescent="0.25">
      <c r="A84" s="53"/>
    </row>
    <row r="85" spans="1:1" s="54" customFormat="1" x14ac:dyDescent="0.25">
      <c r="A85" s="53"/>
    </row>
    <row r="86" spans="1:1" s="54" customFormat="1" x14ac:dyDescent="0.25">
      <c r="A86" s="53"/>
    </row>
    <row r="87" spans="1:1" s="54" customFormat="1" x14ac:dyDescent="0.25">
      <c r="A87" s="53"/>
    </row>
    <row r="88" spans="1:1" s="54" customFormat="1" x14ac:dyDescent="0.25">
      <c r="A88" s="53"/>
    </row>
    <row r="89" spans="1:1" s="54" customFormat="1" x14ac:dyDescent="0.25">
      <c r="A89" s="53"/>
    </row>
    <row r="90" spans="1:1" s="54" customFormat="1" x14ac:dyDescent="0.25">
      <c r="A90" s="53"/>
    </row>
    <row r="91" spans="1:1" s="54" customFormat="1" x14ac:dyDescent="0.25">
      <c r="A91" s="53"/>
    </row>
    <row r="92" spans="1:1" s="54" customFormat="1" x14ac:dyDescent="0.25">
      <c r="A92" s="53"/>
    </row>
    <row r="93" spans="1:1" s="54" customFormat="1" x14ac:dyDescent="0.25">
      <c r="A93" s="53"/>
    </row>
    <row r="94" spans="1:1" s="54" customFormat="1" x14ac:dyDescent="0.25">
      <c r="A94" s="53"/>
    </row>
    <row r="95" spans="1:1" s="54" customFormat="1" x14ac:dyDescent="0.25">
      <c r="A95" s="53"/>
    </row>
    <row r="96" spans="1:1" s="54" customFormat="1" x14ac:dyDescent="0.25">
      <c r="A96" s="53"/>
    </row>
    <row r="97" spans="1:1" s="54" customFormat="1" x14ac:dyDescent="0.25">
      <c r="A97" s="53"/>
    </row>
    <row r="98" spans="1:1" s="54" customFormat="1" x14ac:dyDescent="0.25">
      <c r="A98" s="53"/>
    </row>
    <row r="99" spans="1:1" s="54" customFormat="1" x14ac:dyDescent="0.25">
      <c r="A99" s="53"/>
    </row>
    <row r="100" spans="1:1" s="54" customFormat="1" x14ac:dyDescent="0.25">
      <c r="A100" s="53"/>
    </row>
    <row r="101" spans="1:1" s="54" customFormat="1" x14ac:dyDescent="0.25">
      <c r="A101" s="53"/>
    </row>
    <row r="102" spans="1:1" s="54" customFormat="1" x14ac:dyDescent="0.25">
      <c r="A102" s="53"/>
    </row>
    <row r="103" spans="1:1" s="54" customFormat="1" x14ac:dyDescent="0.25">
      <c r="A103" s="53"/>
    </row>
    <row r="104" spans="1:1" s="54" customFormat="1" x14ac:dyDescent="0.25">
      <c r="A104" s="53"/>
    </row>
    <row r="105" spans="1:1" s="54" customFormat="1" x14ac:dyDescent="0.25">
      <c r="A105" s="53"/>
    </row>
    <row r="106" spans="1:1" s="54" customFormat="1" x14ac:dyDescent="0.25">
      <c r="A106" s="53"/>
    </row>
    <row r="107" spans="1:1" s="54" customFormat="1" x14ac:dyDescent="0.25">
      <c r="A107" s="53"/>
    </row>
    <row r="108" spans="1:1" s="54" customFormat="1" x14ac:dyDescent="0.25">
      <c r="A108" s="53"/>
    </row>
    <row r="109" spans="1:1" s="54" customFormat="1" x14ac:dyDescent="0.25">
      <c r="A109" s="53"/>
    </row>
    <row r="110" spans="1:1" s="54" customFormat="1" x14ac:dyDescent="0.25">
      <c r="A110" s="53"/>
    </row>
    <row r="111" spans="1:1" s="54" customFormat="1" x14ac:dyDescent="0.25">
      <c r="A111" s="53"/>
    </row>
    <row r="112" spans="1:1" s="54" customFormat="1" x14ac:dyDescent="0.25">
      <c r="A112" s="53"/>
    </row>
    <row r="113" spans="1:1" s="54" customFormat="1" x14ac:dyDescent="0.25">
      <c r="A113" s="53"/>
    </row>
    <row r="114" spans="1:1" s="54" customFormat="1" x14ac:dyDescent="0.25">
      <c r="A114" s="53"/>
    </row>
    <row r="115" spans="1:1" s="54" customFormat="1" x14ac:dyDescent="0.25">
      <c r="A115" s="53"/>
    </row>
    <row r="116" spans="1:1" s="54" customFormat="1" x14ac:dyDescent="0.25">
      <c r="A116" s="53"/>
    </row>
    <row r="117" spans="1:1" s="54" customFormat="1" x14ac:dyDescent="0.25">
      <c r="A117" s="53"/>
    </row>
    <row r="118" spans="1:1" s="54" customFormat="1" x14ac:dyDescent="0.25">
      <c r="A118" s="53"/>
    </row>
    <row r="119" spans="1:1" s="54" customFormat="1" x14ac:dyDescent="0.25">
      <c r="A119" s="53"/>
    </row>
    <row r="120" spans="1:1" s="54" customFormat="1" x14ac:dyDescent="0.25">
      <c r="A120" s="53"/>
    </row>
    <row r="121" spans="1:1" s="54" customFormat="1" x14ac:dyDescent="0.25">
      <c r="A121" s="53"/>
    </row>
    <row r="122" spans="1:1" s="54" customFormat="1" x14ac:dyDescent="0.25">
      <c r="A122" s="53"/>
    </row>
    <row r="123" spans="1:1" s="54" customFormat="1" x14ac:dyDescent="0.25">
      <c r="A123" s="53"/>
    </row>
    <row r="124" spans="1:1" s="54" customFormat="1" x14ac:dyDescent="0.25">
      <c r="A124" s="53"/>
    </row>
    <row r="125" spans="1:1" s="54" customFormat="1" x14ac:dyDescent="0.25">
      <c r="A125" s="53"/>
    </row>
    <row r="126" spans="1:1" s="54" customFormat="1" x14ac:dyDescent="0.25">
      <c r="A126" s="53"/>
    </row>
    <row r="127" spans="1:1" s="54" customFormat="1" x14ac:dyDescent="0.25">
      <c r="A127" s="53"/>
    </row>
    <row r="128" spans="1:1" s="54" customFormat="1" x14ac:dyDescent="0.25">
      <c r="A128" s="53"/>
    </row>
    <row r="129" spans="1:1" s="54" customFormat="1" x14ac:dyDescent="0.25">
      <c r="A129" s="53"/>
    </row>
    <row r="130" spans="1:1" s="54" customFormat="1" x14ac:dyDescent="0.25">
      <c r="A130" s="53"/>
    </row>
    <row r="131" spans="1:1" s="54" customFormat="1" x14ac:dyDescent="0.25">
      <c r="A131" s="53"/>
    </row>
    <row r="132" spans="1:1" s="54" customFormat="1" x14ac:dyDescent="0.25">
      <c r="A132" s="53"/>
    </row>
    <row r="133" spans="1:1" s="54" customFormat="1" x14ac:dyDescent="0.25">
      <c r="A133" s="53"/>
    </row>
    <row r="134" spans="1:1" s="54" customFormat="1" x14ac:dyDescent="0.25">
      <c r="A134" s="53"/>
    </row>
    <row r="135" spans="1:1" s="54" customFormat="1" x14ac:dyDescent="0.25">
      <c r="A135" s="53"/>
    </row>
    <row r="136" spans="1:1" s="54" customFormat="1" x14ac:dyDescent="0.25">
      <c r="A136" s="53"/>
    </row>
    <row r="137" spans="1:1" s="54" customFormat="1" x14ac:dyDescent="0.25">
      <c r="A137" s="53"/>
    </row>
    <row r="138" spans="1:1" s="54" customFormat="1" x14ac:dyDescent="0.25">
      <c r="A138" s="53"/>
    </row>
    <row r="139" spans="1:1" s="54" customFormat="1" x14ac:dyDescent="0.25">
      <c r="A139" s="53"/>
    </row>
    <row r="140" spans="1:1" s="54" customFormat="1" x14ac:dyDescent="0.25">
      <c r="A140" s="53"/>
    </row>
    <row r="141" spans="1:1" s="54" customFormat="1" x14ac:dyDescent="0.25">
      <c r="A141" s="53"/>
    </row>
    <row r="142" spans="1:1" s="54" customFormat="1" x14ac:dyDescent="0.25">
      <c r="A142" s="53"/>
    </row>
    <row r="143" spans="1:1" s="54" customFormat="1" x14ac:dyDescent="0.25">
      <c r="A143" s="53"/>
    </row>
    <row r="144" spans="1:1" s="54" customFormat="1" x14ac:dyDescent="0.25">
      <c r="A144" s="53"/>
    </row>
    <row r="145" spans="1:1" s="54" customFormat="1" x14ac:dyDescent="0.25">
      <c r="A145" s="53"/>
    </row>
    <row r="146" spans="1:1" s="54" customFormat="1" x14ac:dyDescent="0.25">
      <c r="A146" s="53"/>
    </row>
    <row r="147" spans="1:1" s="54" customFormat="1" x14ac:dyDescent="0.25">
      <c r="A147" s="53"/>
    </row>
    <row r="148" spans="1:1" s="54" customFormat="1" x14ac:dyDescent="0.25">
      <c r="A148" s="53"/>
    </row>
    <row r="149" spans="1:1" s="54" customFormat="1" x14ac:dyDescent="0.25">
      <c r="A149" s="53"/>
    </row>
    <row r="150" spans="1:1" s="54" customFormat="1" x14ac:dyDescent="0.25">
      <c r="A150" s="53"/>
    </row>
    <row r="151" spans="1:1" s="54" customFormat="1" x14ac:dyDescent="0.25">
      <c r="A151" s="53"/>
    </row>
    <row r="152" spans="1:1" s="54" customFormat="1" x14ac:dyDescent="0.25">
      <c r="A152" s="53"/>
    </row>
    <row r="153" spans="1:1" s="54" customFormat="1" x14ac:dyDescent="0.25">
      <c r="A153" s="53"/>
    </row>
    <row r="154" spans="1:1" s="54" customFormat="1" x14ac:dyDescent="0.25">
      <c r="A154" s="53"/>
    </row>
    <row r="155" spans="1:1" s="54" customFormat="1" x14ac:dyDescent="0.25">
      <c r="A155" s="53"/>
    </row>
    <row r="156" spans="1:1" s="54" customFormat="1" x14ac:dyDescent="0.25">
      <c r="A156" s="53"/>
    </row>
    <row r="157" spans="1:1" s="54" customFormat="1" x14ac:dyDescent="0.25">
      <c r="A157" s="53"/>
    </row>
    <row r="158" spans="1:1" s="54" customFormat="1" x14ac:dyDescent="0.25">
      <c r="A158" s="53"/>
    </row>
    <row r="159" spans="1:1" s="54" customFormat="1" x14ac:dyDescent="0.25">
      <c r="A159" s="53"/>
    </row>
    <row r="160" spans="1:1" s="54" customFormat="1" x14ac:dyDescent="0.25">
      <c r="A160" s="53"/>
    </row>
    <row r="161" spans="1:1" s="54" customFormat="1" x14ac:dyDescent="0.25">
      <c r="A161" s="53"/>
    </row>
    <row r="162" spans="1:1" s="54" customFormat="1" x14ac:dyDescent="0.25">
      <c r="A162" s="53"/>
    </row>
    <row r="163" spans="1:1" s="54" customFormat="1" x14ac:dyDescent="0.25">
      <c r="A163" s="53"/>
    </row>
    <row r="164" spans="1:1" s="54" customFormat="1" x14ac:dyDescent="0.25">
      <c r="A164" s="53"/>
    </row>
    <row r="165" spans="1:1" s="54" customFormat="1" x14ac:dyDescent="0.25">
      <c r="A165" s="53"/>
    </row>
    <row r="166" spans="1:1" s="54" customFormat="1" x14ac:dyDescent="0.25">
      <c r="A166" s="53"/>
    </row>
    <row r="167" spans="1:1" s="54" customFormat="1" x14ac:dyDescent="0.25">
      <c r="A167" s="53"/>
    </row>
    <row r="168" spans="1:1" s="54" customFormat="1" x14ac:dyDescent="0.25">
      <c r="A168" s="53"/>
    </row>
    <row r="169" spans="1:1" s="54" customFormat="1" x14ac:dyDescent="0.25">
      <c r="A169" s="53"/>
    </row>
    <row r="170" spans="1:1" s="54" customFormat="1" x14ac:dyDescent="0.25">
      <c r="A170" s="53"/>
    </row>
    <row r="171" spans="1:1" s="54" customFormat="1" x14ac:dyDescent="0.25">
      <c r="A171" s="53"/>
    </row>
    <row r="172" spans="1:1" s="54" customFormat="1" x14ac:dyDescent="0.25">
      <c r="A172" s="53"/>
    </row>
    <row r="173" spans="1:1" s="54" customFormat="1" x14ac:dyDescent="0.25">
      <c r="A173" s="53"/>
    </row>
    <row r="174" spans="1:1" s="54" customFormat="1" x14ac:dyDescent="0.25">
      <c r="A174" s="53"/>
    </row>
    <row r="175" spans="1:1" s="54" customFormat="1" x14ac:dyDescent="0.25">
      <c r="A175" s="53"/>
    </row>
    <row r="176" spans="1:1" s="54" customFormat="1" x14ac:dyDescent="0.25">
      <c r="A176" s="53"/>
    </row>
    <row r="177" spans="1:1" s="54" customFormat="1" x14ac:dyDescent="0.25">
      <c r="A177" s="53"/>
    </row>
    <row r="178" spans="1:1" s="54" customFormat="1" x14ac:dyDescent="0.25">
      <c r="A178" s="53"/>
    </row>
    <row r="179" spans="1:1" s="54" customFormat="1" x14ac:dyDescent="0.25">
      <c r="A179" s="53"/>
    </row>
    <row r="180" spans="1:1" s="54" customFormat="1" x14ac:dyDescent="0.25">
      <c r="A180" s="53"/>
    </row>
    <row r="181" spans="1:1" s="54" customFormat="1" x14ac:dyDescent="0.25">
      <c r="A181" s="53"/>
    </row>
    <row r="182" spans="1:1" s="54" customFormat="1" x14ac:dyDescent="0.25">
      <c r="A182" s="53"/>
    </row>
    <row r="183" spans="1:1" s="54" customFormat="1" x14ac:dyDescent="0.25">
      <c r="A183" s="53"/>
    </row>
    <row r="184" spans="1:1" s="54" customFormat="1" x14ac:dyDescent="0.25">
      <c r="A184" s="53"/>
    </row>
    <row r="185" spans="1:1" s="54" customFormat="1" x14ac:dyDescent="0.25">
      <c r="A185" s="53"/>
    </row>
    <row r="186" spans="1:1" s="54" customFormat="1" x14ac:dyDescent="0.25">
      <c r="A186" s="53"/>
    </row>
    <row r="187" spans="1:1" s="54" customFormat="1" x14ac:dyDescent="0.25">
      <c r="A187" s="53"/>
    </row>
    <row r="188" spans="1:1" s="54" customFormat="1" x14ac:dyDescent="0.25">
      <c r="A188" s="53"/>
    </row>
    <row r="189" spans="1:1" s="54" customFormat="1" x14ac:dyDescent="0.25">
      <c r="A189" s="53"/>
    </row>
    <row r="190" spans="1:1" s="54" customFormat="1" x14ac:dyDescent="0.25">
      <c r="A190" s="53"/>
    </row>
    <row r="191" spans="1:1" s="54" customFormat="1" x14ac:dyDescent="0.25">
      <c r="A191" s="53"/>
    </row>
    <row r="192" spans="1:1" s="54" customFormat="1" x14ac:dyDescent="0.25">
      <c r="A192" s="53"/>
    </row>
    <row r="193" spans="1:1" s="54" customFormat="1" x14ac:dyDescent="0.25">
      <c r="A193" s="53"/>
    </row>
    <row r="194" spans="1:1" s="54" customFormat="1" x14ac:dyDescent="0.25">
      <c r="A194" s="53"/>
    </row>
    <row r="195" spans="1:1" s="54" customFormat="1" x14ac:dyDescent="0.25">
      <c r="A195" s="53"/>
    </row>
    <row r="196" spans="1:1" s="54" customFormat="1" x14ac:dyDescent="0.25">
      <c r="A196" s="53"/>
    </row>
    <row r="197" spans="1:1" s="54" customFormat="1" x14ac:dyDescent="0.25">
      <c r="A197" s="53"/>
    </row>
    <row r="198" spans="1:1" s="54" customFormat="1" x14ac:dyDescent="0.25">
      <c r="A198" s="53"/>
    </row>
    <row r="199" spans="1:1" s="54" customFormat="1" x14ac:dyDescent="0.25">
      <c r="A199" s="53"/>
    </row>
    <row r="200" spans="1:1" s="54" customFormat="1" x14ac:dyDescent="0.25">
      <c r="A200" s="5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Page de couverture</vt:lpstr>
      <vt:lpstr>Mode d'emploi</vt:lpstr>
      <vt:lpstr>Association</vt:lpstr>
      <vt:lpstr>Exposé motivations</vt:lpstr>
      <vt:lpstr>Elements budgétaires</vt:lpstr>
      <vt:lpstr>Diagnostic</vt:lpstr>
      <vt:lpstr>Reporting Auto-diagnostic</vt:lpstr>
      <vt:lpstr>Pièces à transmetre</vt:lpstr>
      <vt:lpstr>'Page de couverture'!Zone_d_impression</vt:lpstr>
      <vt:lpstr>'Pièces à transmetre'!Zone_d_impression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GEROME</dc:creator>
  <cp:lastModifiedBy>Gwennaelle BLOUET</cp:lastModifiedBy>
  <cp:lastPrinted>2020-04-08T13:11:01Z</cp:lastPrinted>
  <dcterms:created xsi:type="dcterms:W3CDTF">2009-08-17T15:17:21Z</dcterms:created>
  <dcterms:modified xsi:type="dcterms:W3CDTF">2020-04-30T11:08:54Z</dcterms:modified>
</cp:coreProperties>
</file>